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9920"/>
  </bookViews>
  <sheets>
    <sheet name="Лист1" sheetId="1" r:id="rId1"/>
  </sheets>
  <definedNames>
    <definedName name="_xlnm.Print_Area" localSheetId="0">Лист1!$A$1:$M$179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<sst xmlns="http://schemas.openxmlformats.org/spreadsheetml/2006/main" count="257" uniqueCount="80">
  <si>
    <t>МБОУ "Ашковская основная школа"</t>
  </si>
  <si>
    <t>Утвердил:</t>
  </si>
  <si>
    <t>ИП Гайдук А.В.</t>
  </si>
  <si>
    <t>Типовое примерное меню приготавливаемых блюд</t>
  </si>
  <si>
    <t>Возрастная категория</t>
  </si>
  <si>
    <t>6.6-17 лет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</si>
  <si>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</si>
  <si>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</si>
  <si>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</si>
  <si>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</si>
  <si>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</si>
  <si>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</si>
  <si>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</si>
  <si>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</si>
  <si>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</si>
  <si>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</si>
  <si>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</si>
  <si>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</si>
  <si>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</si>
  <si>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</si>
  <si>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</si>
  <si>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</si>
  <si>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</si>
  <si>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манная с   маслом,вареньем</t>
  </si>
  <si>
    <t>гор.напиток</t>
  </si>
  <si>
    <t>Чай с сахаром и лимоном</t>
  </si>
  <si>
    <t>хлеб</t>
  </si>
  <si>
    <t>Хлеб пшеничный</t>
  </si>
  <si>
    <t>ГОСТ</t>
  </si>
  <si>
    <t>итого</t>
  </si>
  <si>
    <t>Обед</t>
  </si>
  <si>
    <t>Щи из свежей капусты с картофелем</t>
  </si>
  <si>
    <t>Гречневая каша</t>
  </si>
  <si>
    <t>Биточки мясные</t>
  </si>
  <si>
    <t>соус</t>
  </si>
  <si>
    <t>Соус красный</t>
  </si>
  <si>
    <t>Хлеб ржаной</t>
  </si>
  <si>
    <t>Чай с сахаром</t>
  </si>
  <si>
    <t>фрукты</t>
  </si>
  <si>
    <t>Яблоко</t>
  </si>
  <si>
    <t>Итого за день:</t>
  </si>
  <si>
    <t>Картофельное пюре</t>
  </si>
  <si>
    <t>Поджарка из филе птицы</t>
  </si>
  <si>
    <t>Суп картофельныйный с макаронными изделиями</t>
  </si>
  <si>
    <t>Рис отварной</t>
  </si>
  <si>
    <t>Ежики мясные</t>
  </si>
  <si>
    <t>Печень по-строгановски</t>
  </si>
  <si>
    <t>Макароны отварные</t>
  </si>
  <si>
    <t>Суп картофельный с крупой рисовой</t>
  </si>
  <si>
    <t>Котлета рубленая из филе птицы</t>
  </si>
  <si>
    <t>Картофель тушеный</t>
  </si>
  <si>
    <t>Кисель плодово-ягодный</t>
  </si>
  <si>
    <t>Котлеты мясные</t>
  </si>
  <si>
    <t>Каша гречневая</t>
  </si>
  <si>
    <t>Суп картофельный с горохом</t>
  </si>
  <si>
    <t>напиток</t>
  </si>
  <si>
    <t>Компот из сухофруктов</t>
  </si>
  <si>
    <t>Омлет из яиц</t>
  </si>
  <si>
    <t>Борщ из свежей капусты с картофелем</t>
  </si>
  <si>
    <t>Жаркое по-домашнему</t>
  </si>
  <si>
    <t>сладкое</t>
  </si>
  <si>
    <t>Батончик шоколадный</t>
  </si>
  <si>
    <t>9,7</t>
  </si>
  <si>
    <t>Каша молочная "Дружба"</t>
  </si>
  <si>
    <t>Рассольник "Ленинградский"</t>
  </si>
  <si>
    <t>Рыба припущенная</t>
  </si>
  <si>
    <t>Печенье</t>
  </si>
  <si>
    <t>Тефтели школьные</t>
  </si>
  <si>
    <t>Суп молочный с макаронными изделиями</t>
  </si>
  <si>
    <t>Конфета вафельная</t>
  </si>
  <si>
    <t>хол.блюдо</t>
  </si>
  <si>
    <t>Огурец свежий</t>
  </si>
  <si>
    <t>Жаркое по домашнему</t>
  </si>
  <si>
    <t>Помидор натуральный</t>
  </si>
  <si>
    <t>гарнир</t>
  </si>
  <si>
    <t>Соус молочный</t>
  </si>
  <si>
    <t xml:space="preserve">Чай с сахаром  </t>
  </si>
  <si>
    <t xml:space="preserve">Макароны, запеченные с яйцом   </t>
  </si>
  <si>
    <t>Какао с молоком</t>
  </si>
  <si>
    <t>Шоколад "Аленка"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</si>
</sst>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Calibri"/>
      <charset val="204"/>
    </font>
    <font>
      <i/>
      <sz val="11"/>
      <color theme="1"/>
      <name val="Calibri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sz val="11"/>
      <color theme="1"/>
      <name val="Calibri"/>
      <charset val="204"/>
      <scheme val="minor"/>
    </font>
    <font>
      <sz val="10"/>
      <color rgb="FF08050C"/>
      <name val="Arial"/>
      <charset val="204"/>
    </font>
    <font>
      <sz val="11"/>
      <name val="Calibri"/>
      <charset val="204"/>
    </font>
    <font>
      <sz val="10"/>
      <color rgb="FF08030C"/>
      <name val="Arial"/>
      <charset val="204"/>
    </font>
    <font>
      <sz val="10.5"/>
      <color rgb="FF08030C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4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5" applyNumberFormat="0" applyAlignment="0" applyProtection="0">
      <alignment vertical="center"/>
    </xf>
    <xf numFmtId="0" fontId="28" fillId="8" borderId="46" applyNumberFormat="0" applyAlignment="0" applyProtection="0">
      <alignment vertical="center"/>
    </xf>
    <xf numFmtId="0" fontId="29" fillId="8" borderId="45" applyNumberFormat="0" applyAlignment="0" applyProtection="0">
      <alignment vertical="center"/>
    </xf>
    <xf numFmtId="0" fontId="30" fillId="9" borderId="47" applyNumberFormat="0" applyAlignment="0" applyProtection="0">
      <alignment vertical="center"/>
    </xf>
    <xf numFmtId="0" fontId="31" fillId="0" borderId="48" applyNumberFormat="0" applyFill="0" applyAlignment="0" applyProtection="0">
      <alignment vertical="center"/>
    </xf>
    <xf numFmtId="0" fontId="32" fillId="0" borderId="49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7" fillId="0" borderId="0"/>
  </cellStyleXfs>
  <cellXfs count="2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2" xfId="0" applyFont="1" applyBorder="1" applyAlignment="1">
      <alignment horizontal="center" wrapText="1"/>
    </xf>
    <xf numFmtId="0" fontId="8" fillId="3" borderId="9" xfId="0" applyFont="1" applyFill="1" applyBorder="1" applyAlignment="1" applyProtection="1">
      <alignment horizontal="right" wrapText="1"/>
      <protection locked="0"/>
    </xf>
    <xf numFmtId="2" fontId="8" fillId="3" borderId="9" xfId="49" applyNumberFormat="1" applyFont="1" applyFill="1" applyBorder="1" applyAlignment="1" applyProtection="1">
      <alignment horizontal="right"/>
      <protection locked="0"/>
    </xf>
    <xf numFmtId="1" fontId="8" fillId="3" borderId="9" xfId="49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 applyAlignment="1" applyProtection="1">
      <alignment horizontal="right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8" fillId="3" borderId="1" xfId="0" applyFont="1" applyFill="1" applyBorder="1" applyAlignment="1" applyProtection="1">
      <alignment horizontal="right" wrapText="1"/>
      <protection locked="0"/>
    </xf>
    <xf numFmtId="2" fontId="8" fillId="3" borderId="1" xfId="49" applyNumberFormat="1" applyFont="1" applyFill="1" applyBorder="1" applyAlignment="1" applyProtection="1">
      <alignment horizontal="right"/>
      <protection locked="0"/>
    </xf>
    <xf numFmtId="1" fontId="8" fillId="3" borderId="1" xfId="49" applyNumberFormat="1" applyFont="1" applyFill="1" applyBorder="1" applyAlignment="1" applyProtection="1">
      <alignment horizontal="right"/>
      <protection locked="0"/>
    </xf>
    <xf numFmtId="0" fontId="8" fillId="3" borderId="14" xfId="0" applyFont="1" applyFill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8" fillId="3" borderId="15" xfId="0" applyFont="1" applyFill="1" applyBorder="1" applyAlignment="1" applyProtection="1">
      <alignment horizontal="right" wrapText="1"/>
      <protection locked="0"/>
    </xf>
    <xf numFmtId="2" fontId="8" fillId="3" borderId="16" xfId="49" applyNumberFormat="1" applyFont="1" applyFill="1" applyBorder="1" applyAlignment="1" applyProtection="1">
      <alignment horizontal="right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Border="1"/>
    <xf numFmtId="0" fontId="9" fillId="0" borderId="20" xfId="0" applyFont="1" applyBorder="1" applyAlignment="1" applyProtection="1">
      <alignment horizontal="right"/>
      <protection locked="0"/>
    </xf>
    <xf numFmtId="0" fontId="1" fillId="0" borderId="20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wrapText="1"/>
    </xf>
    <xf numFmtId="1" fontId="8" fillId="4" borderId="2" xfId="49" applyNumberFormat="1" applyFont="1" applyFill="1" applyBorder="1" applyAlignment="1" applyProtection="1">
      <alignment horizontal="right"/>
      <protection locked="0"/>
    </xf>
    <xf numFmtId="2" fontId="8" fillId="4" borderId="2" xfId="49" applyNumberFormat="1" applyFont="1" applyFill="1" applyBorder="1" applyAlignment="1" applyProtection="1">
      <alignment horizontal="right"/>
      <protection locked="0"/>
    </xf>
    <xf numFmtId="2" fontId="8" fillId="4" borderId="22" xfId="49" applyNumberFormat="1" applyFont="1" applyFill="1" applyBorder="1" applyAlignment="1" applyProtection="1">
      <alignment horizontal="right"/>
      <protection locked="0"/>
    </xf>
    <xf numFmtId="1" fontId="8" fillId="4" borderId="9" xfId="49" applyNumberFormat="1" applyFont="1" applyFill="1" applyBorder="1" applyAlignment="1" applyProtection="1">
      <alignment horizontal="right"/>
      <protection locked="0"/>
    </xf>
    <xf numFmtId="0" fontId="8" fillId="2" borderId="2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8" fillId="4" borderId="1" xfId="49" applyNumberFormat="1" applyFont="1" applyFill="1" applyBorder="1" applyAlignment="1" applyProtection="1">
      <alignment horizontal="right"/>
      <protection locked="0"/>
    </xf>
    <xf numFmtId="0" fontId="8" fillId="2" borderId="14" xfId="0" applyFont="1" applyFill="1" applyBorder="1" applyAlignment="1" applyProtection="1">
      <alignment horizontal="right" vertical="top" wrapText="1"/>
      <protection locked="0"/>
    </xf>
    <xf numFmtId="2" fontId="8" fillId="4" borderId="1" xfId="49" applyNumberFormat="1" applyFon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0" xfId="0" applyBorder="1" applyAlignment="1">
      <alignment horizontal="center"/>
    </xf>
    <xf numFmtId="1" fontId="8" fillId="4" borderId="20" xfId="49" applyNumberFormat="1" applyFont="1" applyFill="1" applyBorder="1" applyAlignment="1" applyProtection="1">
      <alignment horizontal="right"/>
      <protection locked="0"/>
    </xf>
    <xf numFmtId="2" fontId="8" fillId="4" borderId="20" xfId="49" applyNumberFormat="1" applyFont="1" applyFill="1" applyBorder="1" applyAlignment="1" applyProtection="1">
      <alignment horizontal="right"/>
      <protection locked="0"/>
    </xf>
    <xf numFmtId="0" fontId="8" fillId="2" borderId="21" xfId="0" applyFont="1" applyFill="1" applyBorder="1" applyAlignment="1" applyProtection="1">
      <alignment horizontal="right" vertical="top" wrapText="1"/>
      <protection locked="0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1" fontId="8" fillId="4" borderId="1" xfId="49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0" borderId="24" xfId="0" applyBorder="1" applyAlignment="1">
      <alignment horizontal="center"/>
    </xf>
    <xf numFmtId="1" fontId="8" fillId="4" borderId="24" xfId="49" applyNumberFormat="1" applyFont="1" applyFill="1" applyBorder="1" applyAlignment="1" applyProtection="1">
      <protection locked="0"/>
    </xf>
    <xf numFmtId="2" fontId="8" fillId="4" borderId="24" xfId="49" applyNumberFormat="1" applyFont="1" applyFill="1" applyBorder="1" applyAlignment="1" applyProtection="1">
      <protection locked="0"/>
    </xf>
    <xf numFmtId="0" fontId="8" fillId="2" borderId="25" xfId="0" applyFont="1" applyFill="1" applyBorder="1" applyAlignment="1" applyProtection="1">
      <alignment wrapText="1"/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vertical="top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2" fillId="0" borderId="9" xfId="0" applyFont="1" applyBorder="1"/>
    <xf numFmtId="0" fontId="13" fillId="0" borderId="33" xfId="0" applyFont="1" applyBorder="1" applyAlignment="1">
      <alignment horizontal="center" vertical="center" wrapText="1"/>
    </xf>
    <xf numFmtId="2" fontId="8" fillId="3" borderId="34" xfId="49" applyNumberFormat="1" applyFont="1" applyFill="1" applyBorder="1" applyAlignment="1" applyProtection="1">
      <alignment horizontal="right"/>
      <protection locked="0"/>
    </xf>
    <xf numFmtId="0" fontId="0" fillId="0" borderId="2" xfId="0" applyFont="1" applyBorder="1"/>
    <xf numFmtId="0" fontId="13" fillId="0" borderId="35" xfId="0" applyFont="1" applyBorder="1" applyAlignment="1">
      <alignment horizontal="center" vertical="center" wrapText="1"/>
    </xf>
    <xf numFmtId="0" fontId="8" fillId="3" borderId="1" xfId="49" applyFont="1" applyFill="1" applyBorder="1" applyAlignment="1" applyProtection="1">
      <alignment horizontal="right"/>
      <protection locked="0"/>
    </xf>
    <xf numFmtId="2" fontId="8" fillId="3" borderId="15" xfId="49" applyNumberFormat="1" applyFont="1" applyFill="1" applyBorder="1" applyAlignment="1" applyProtection="1">
      <alignment horizontal="right"/>
      <protection locked="0"/>
    </xf>
    <xf numFmtId="0" fontId="8" fillId="3" borderId="25" xfId="0" applyFont="1" applyFill="1" applyBorder="1" applyAlignment="1" applyProtection="1">
      <alignment horizontal="right" wrapText="1"/>
      <protection locked="0"/>
    </xf>
    <xf numFmtId="2" fontId="8" fillId="3" borderId="2" xfId="49" applyNumberFormat="1" applyFont="1" applyFill="1" applyBorder="1" applyAlignment="1" applyProtection="1">
      <alignment horizontal="right"/>
      <protection locked="0"/>
    </xf>
    <xf numFmtId="2" fontId="8" fillId="3" borderId="22" xfId="49" applyNumberFormat="1" applyFont="1" applyFill="1" applyBorder="1" applyAlignment="1" applyProtection="1">
      <alignment horizontal="right"/>
      <protection locked="0"/>
    </xf>
    <xf numFmtId="1" fontId="8" fillId="3" borderId="2" xfId="49" applyNumberFormat="1" applyFont="1" applyFill="1" applyBorder="1" applyAlignment="1" applyProtection="1">
      <alignment horizontal="right"/>
      <protection locked="0"/>
    </xf>
    <xf numFmtId="0" fontId="8" fillId="3" borderId="14" xfId="0" applyFont="1" applyFill="1" applyBorder="1" applyAlignment="1" applyProtection="1">
      <alignment horizontal="right" vertical="top" wrapText="1"/>
      <protection locked="0"/>
    </xf>
    <xf numFmtId="0" fontId="0" fillId="0" borderId="24" xfId="0" applyFont="1" applyBorder="1" applyAlignment="1">
      <alignment horizontal="center" wrapText="1"/>
    </xf>
    <xf numFmtId="1" fontId="8" fillId="3" borderId="24" xfId="49" applyNumberFormat="1" applyFont="1" applyFill="1" applyBorder="1" applyAlignment="1" applyProtection="1">
      <alignment horizontal="right"/>
      <protection locked="0"/>
    </xf>
    <xf numFmtId="2" fontId="8" fillId="3" borderId="24" xfId="49" applyNumberFormat="1" applyFont="1" applyFill="1" applyBorder="1" applyAlignment="1" applyProtection="1">
      <alignment horizontal="right"/>
      <protection locked="0"/>
    </xf>
    <xf numFmtId="2" fontId="8" fillId="3" borderId="36" xfId="49" applyNumberFormat="1" applyFont="1" applyFill="1" applyBorder="1" applyAlignment="1" applyProtection="1">
      <alignment horizontal="right"/>
      <protection locked="0"/>
    </xf>
    <xf numFmtId="0" fontId="1" fillId="0" borderId="19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8" fillId="4" borderId="2" xfId="49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wrapText="1"/>
    </xf>
    <xf numFmtId="2" fontId="8" fillId="4" borderId="15" xfId="49" applyNumberFormat="1" applyFont="1" applyFill="1" applyBorder="1" applyAlignment="1" applyProtection="1">
      <alignment horizontal="right"/>
      <protection locked="0"/>
    </xf>
    <xf numFmtId="1" fontId="8" fillId="4" borderId="24" xfId="49" applyNumberFormat="1" applyFont="1" applyFill="1" applyBorder="1" applyAlignment="1" applyProtection="1">
      <alignment horizontal="right"/>
      <protection locked="0"/>
    </xf>
    <xf numFmtId="2" fontId="8" fillId="4" borderId="24" xfId="49" applyNumberFormat="1" applyFont="1" applyFill="1" applyBorder="1" applyAlignment="1" applyProtection="1">
      <alignment horizontal="right"/>
      <protection locked="0"/>
    </xf>
    <xf numFmtId="2" fontId="8" fillId="4" borderId="36" xfId="49" applyNumberFormat="1" applyFont="1" applyFill="1" applyBorder="1" applyAlignment="1" applyProtection="1">
      <alignment horizontal="right"/>
      <protection locked="0"/>
    </xf>
    <xf numFmtId="0" fontId="8" fillId="2" borderId="25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 applyAlignment="1">
      <alignment horizontal="center" wrapText="1"/>
    </xf>
    <xf numFmtId="2" fontId="8" fillId="4" borderId="31" xfId="49" applyNumberFormat="1" applyFont="1" applyFill="1" applyBorder="1" applyAlignment="1" applyProtection="1">
      <alignment horizontal="right"/>
      <protection locked="0"/>
    </xf>
    <xf numFmtId="0" fontId="13" fillId="0" borderId="37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2" fillId="0" borderId="1" xfId="0" applyFont="1" applyBorder="1"/>
    <xf numFmtId="0" fontId="12" fillId="2" borderId="1" xfId="0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1" fontId="8" fillId="3" borderId="34" xfId="49" applyNumberFormat="1" applyFont="1" applyFill="1" applyBorder="1" applyAlignment="1" applyProtection="1">
      <alignment horizontal="right"/>
      <protection locked="0"/>
    </xf>
    <xf numFmtId="0" fontId="8" fillId="3" borderId="1" xfId="0" applyFont="1" applyFill="1" applyBorder="1" applyAlignment="1" applyProtection="1">
      <alignment horizontal="right" vertical="top" wrapText="1"/>
      <protection locked="0"/>
    </xf>
    <xf numFmtId="2" fontId="8" fillId="3" borderId="29" xfId="49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2" fillId="0" borderId="1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9" xfId="0" applyFont="1" applyFill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33" xfId="0" applyFont="1" applyBorder="1" applyAlignment="1">
      <alignment horizontal="left" vertical="center" wrapText="1" indent="3"/>
    </xf>
    <xf numFmtId="0" fontId="8" fillId="4" borderId="22" xfId="49" applyNumberFormat="1" applyFont="1" applyFill="1" applyBorder="1" applyAlignment="1" applyProtection="1">
      <alignment horizontal="right"/>
      <protection locked="0"/>
    </xf>
    <xf numFmtId="0" fontId="12" fillId="0" borderId="1" xfId="0" applyFont="1" applyFill="1" applyBorder="1" applyProtection="1">
      <protection locked="0"/>
    </xf>
    <xf numFmtId="0" fontId="13" fillId="0" borderId="35" xfId="0" applyFont="1" applyBorder="1" applyAlignment="1">
      <alignment horizontal="left" vertical="center" wrapText="1" indent="5"/>
    </xf>
    <xf numFmtId="0" fontId="0" fillId="0" borderId="1" xfId="0" applyFont="1" applyFill="1" applyBorder="1"/>
    <xf numFmtId="0" fontId="13" fillId="0" borderId="35" xfId="0" applyFont="1" applyBorder="1" applyAlignment="1">
      <alignment horizontal="left" vertical="center" wrapText="1" indent="1"/>
    </xf>
    <xf numFmtId="0" fontId="0" fillId="0" borderId="1" xfId="0" applyFill="1" applyBorder="1" applyProtection="1">
      <protection locked="0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right"/>
      <protection locked="0"/>
    </xf>
    <xf numFmtId="0" fontId="14" fillId="0" borderId="1" xfId="0" applyFont="1" applyBorder="1" applyAlignment="1">
      <alignment horizontal="center" vertical="center" wrapText="1"/>
    </xf>
    <xf numFmtId="0" fontId="13" fillId="0" borderId="33" xfId="0" applyFont="1" applyBorder="1" applyAlignment="1">
      <alignment vertical="top" wrapText="1"/>
    </xf>
    <xf numFmtId="0" fontId="8" fillId="3" borderId="10" xfId="0" applyFont="1" applyFill="1" applyBorder="1" applyAlignment="1" applyProtection="1">
      <alignment horizontal="right" vertical="top" wrapText="1"/>
      <protection locked="0"/>
    </xf>
    <xf numFmtId="0" fontId="13" fillId="0" borderId="35" xfId="0" applyFont="1" applyBorder="1" applyAlignment="1">
      <alignment vertical="top" wrapText="1"/>
    </xf>
    <xf numFmtId="0" fontId="9" fillId="0" borderId="20" xfId="0" applyFont="1" applyFill="1" applyBorder="1" applyAlignment="1" applyProtection="1">
      <alignment horizontal="right"/>
      <protection locked="0"/>
    </xf>
    <xf numFmtId="0" fontId="8" fillId="0" borderId="31" xfId="0" applyFont="1" applyBorder="1" applyAlignment="1">
      <alignment horizontal="center" vertical="center" wrapText="1"/>
    </xf>
    <xf numFmtId="0" fontId="0" fillId="0" borderId="2" xfId="0" applyFill="1" applyBorder="1"/>
    <xf numFmtId="0" fontId="8" fillId="2" borderId="23" xfId="0" applyFont="1" applyFill="1" applyBorder="1" applyAlignment="1" applyProtection="1">
      <alignment horizontal="right" wrapText="1"/>
      <protection locked="0"/>
    </xf>
    <xf numFmtId="0" fontId="0" fillId="0" borderId="1" xfId="0" applyFill="1" applyBorder="1"/>
    <xf numFmtId="0" fontId="0" fillId="0" borderId="2" xfId="0" applyBorder="1" applyAlignment="1">
      <alignment horizontal="center" vertical="center"/>
    </xf>
    <xf numFmtId="0" fontId="8" fillId="2" borderId="14" xfId="0" applyFont="1" applyFill="1" applyBorder="1" applyAlignment="1" applyProtection="1">
      <alignment horizontal="right" wrapText="1"/>
      <protection locked="0"/>
    </xf>
    <xf numFmtId="0" fontId="0" fillId="0" borderId="20" xfId="0" applyFill="1" applyBorder="1"/>
    <xf numFmtId="0" fontId="8" fillId="2" borderId="21" xfId="0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vertical="top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8" fillId="5" borderId="20" xfId="0" applyFont="1" applyFill="1" applyBorder="1" applyAlignment="1">
      <alignment horizontal="center" vertical="top" wrapText="1"/>
    </xf>
    <xf numFmtId="0" fontId="13" fillId="0" borderId="0" xfId="0" applyFont="1"/>
    <xf numFmtId="0" fontId="8" fillId="3" borderId="9" xfId="49" applyFont="1" applyFill="1" applyBorder="1" applyAlignment="1" applyProtection="1">
      <protection locked="0"/>
    </xf>
    <xf numFmtId="2" fontId="8" fillId="3" borderId="9" xfId="49" applyNumberFormat="1" applyFont="1" applyFill="1" applyBorder="1" applyAlignment="1" applyProtection="1">
      <protection locked="0"/>
    </xf>
    <xf numFmtId="0" fontId="8" fillId="4" borderId="9" xfId="49" applyFont="1" applyFill="1" applyBorder="1" applyAlignment="1"/>
    <xf numFmtId="1" fontId="8" fillId="3" borderId="9" xfId="49" applyNumberFormat="1" applyFont="1" applyFill="1" applyBorder="1" applyAlignment="1" applyProtection="1">
      <protection locked="0"/>
    </xf>
    <xf numFmtId="0" fontId="8" fillId="3" borderId="10" xfId="0" applyFont="1" applyFill="1" applyBorder="1" applyAlignment="1" applyProtection="1">
      <alignment wrapText="1"/>
      <protection locked="0"/>
    </xf>
    <xf numFmtId="0" fontId="0" fillId="0" borderId="1" xfId="0" applyFont="1" applyBorder="1" applyAlignment="1">
      <alignment horizontal="left"/>
    </xf>
    <xf numFmtId="0" fontId="0" fillId="0" borderId="13" xfId="0" applyFont="1" applyBorder="1" applyAlignment="1">
      <alignment horizontal="center"/>
    </xf>
    <xf numFmtId="1" fontId="8" fillId="3" borderId="1" xfId="49" applyNumberFormat="1" applyFont="1" applyFill="1" applyBorder="1" applyAlignment="1" applyProtection="1">
      <protection locked="0"/>
    </xf>
    <xf numFmtId="2" fontId="8" fillId="3" borderId="2" xfId="49" applyNumberFormat="1" applyFont="1" applyFill="1" applyBorder="1" applyAlignment="1" applyProtection="1">
      <protection locked="0"/>
    </xf>
    <xf numFmtId="2" fontId="8" fillId="3" borderId="15" xfId="49" applyNumberFormat="1" applyFont="1" applyFill="1" applyBorder="1" applyAlignment="1" applyProtection="1">
      <protection locked="0"/>
    </xf>
    <xf numFmtId="1" fontId="8" fillId="3" borderId="2" xfId="49" applyNumberFormat="1" applyFont="1" applyFill="1" applyBorder="1" applyAlignment="1" applyProtection="1">
      <protection locked="0"/>
    </xf>
    <xf numFmtId="0" fontId="8" fillId="3" borderId="14" xfId="0" applyFont="1" applyFill="1" applyBorder="1" applyAlignment="1" applyProtection="1">
      <alignment wrapText="1"/>
      <protection locked="0"/>
    </xf>
    <xf numFmtId="2" fontId="8" fillId="3" borderId="1" xfId="49" applyNumberFormat="1" applyFont="1" applyFill="1" applyBorder="1" applyAlignment="1" applyProtection="1">
      <protection locked="0"/>
    </xf>
    <xf numFmtId="0" fontId="0" fillId="0" borderId="2" xfId="0" applyBorder="1" applyAlignment="1">
      <alignment horizontal="center" vertical="center" wrapText="1"/>
    </xf>
    <xf numFmtId="0" fontId="8" fillId="4" borderId="20" xfId="49" applyNumberFormat="1" applyFont="1" applyFill="1" applyBorder="1" applyAlignment="1" applyProtection="1">
      <alignment horizontal="right"/>
      <protection locked="0"/>
    </xf>
    <xf numFmtId="2" fontId="8" fillId="4" borderId="19" xfId="49" applyNumberFormat="1" applyFont="1" applyFill="1" applyBorder="1" applyAlignment="1" applyProtection="1">
      <alignment horizontal="right"/>
      <protection locked="0"/>
    </xf>
    <xf numFmtId="2" fontId="8" fillId="4" borderId="38" xfId="49" applyNumberFormat="1" applyFont="1" applyFill="1" applyBorder="1" applyAlignment="1" applyProtection="1">
      <alignment horizontal="right"/>
      <protection locked="0"/>
    </xf>
    <xf numFmtId="1" fontId="8" fillId="4" borderId="19" xfId="49" applyNumberFormat="1" applyFont="1" applyFill="1" applyBorder="1" applyAlignment="1" applyProtection="1">
      <alignment horizontal="right"/>
      <protection locked="0"/>
    </xf>
    <xf numFmtId="0" fontId="12" fillId="0" borderId="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 indent="2"/>
    </xf>
    <xf numFmtId="0" fontId="15" fillId="0" borderId="35" xfId="0" applyFont="1" applyBorder="1" applyAlignment="1">
      <alignment horizontal="left" vertical="center" wrapText="1" indent="5"/>
    </xf>
    <xf numFmtId="0" fontId="15" fillId="0" borderId="35" xfId="0" applyFont="1" applyBorder="1" applyAlignment="1">
      <alignment horizontal="left" vertical="center" wrapText="1" indent="1"/>
    </xf>
    <xf numFmtId="0" fontId="15" fillId="0" borderId="35" xfId="0" applyFont="1" applyBorder="1" applyAlignment="1">
      <alignment horizontal="left" vertical="center" wrapText="1" indent="2"/>
    </xf>
    <xf numFmtId="49" fontId="8" fillId="4" borderId="1" xfId="49" applyNumberFormat="1" applyFont="1" applyFill="1" applyBorder="1" applyAlignment="1" applyProtection="1">
      <alignment horizontal="right"/>
      <protection locked="0"/>
    </xf>
    <xf numFmtId="0" fontId="8" fillId="2" borderId="25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5" fillId="0" borderId="33" xfId="0" applyFont="1" applyBorder="1" applyAlignment="1">
      <alignment horizontal="left" vertical="center" wrapText="1"/>
    </xf>
    <xf numFmtId="0" fontId="8" fillId="3" borderId="9" xfId="49" applyFont="1" applyFill="1" applyBorder="1" applyAlignment="1" applyProtection="1">
      <alignment horizontal="right"/>
      <protection locked="0"/>
    </xf>
    <xf numFmtId="2" fontId="8" fillId="3" borderId="10" xfId="49" applyNumberFormat="1" applyFont="1" applyFill="1" applyBorder="1" applyAlignment="1" applyProtection="1">
      <alignment horizontal="right"/>
      <protection locked="0"/>
    </xf>
    <xf numFmtId="0" fontId="15" fillId="0" borderId="35" xfId="0" applyFont="1" applyBorder="1" applyAlignment="1">
      <alignment horizontal="left" vertical="center" wrapText="1"/>
    </xf>
    <xf numFmtId="2" fontId="8" fillId="3" borderId="14" xfId="49" applyNumberFormat="1" applyFont="1" applyFill="1" applyBorder="1" applyAlignment="1" applyProtection="1">
      <alignment horizontal="right"/>
      <protection locked="0"/>
    </xf>
    <xf numFmtId="0" fontId="8" fillId="0" borderId="24" xfId="0" applyFont="1" applyBorder="1" applyAlignment="1">
      <alignment horizontal="center" wrapText="1"/>
    </xf>
    <xf numFmtId="2" fontId="8" fillId="3" borderId="13" xfId="49" applyNumberFormat="1" applyFont="1" applyFill="1" applyBorder="1" applyAlignment="1" applyProtection="1">
      <alignment horizontal="right"/>
      <protection locked="0"/>
    </xf>
    <xf numFmtId="2" fontId="8" fillId="3" borderId="25" xfId="49" applyNumberFormat="1" applyFont="1" applyFill="1" applyBorder="1" applyAlignment="1" applyProtection="1">
      <alignment horizontal="right"/>
      <protection locked="0"/>
    </xf>
    <xf numFmtId="0" fontId="12" fillId="0" borderId="20" xfId="0" applyFont="1" applyBorder="1"/>
    <xf numFmtId="0" fontId="12" fillId="0" borderId="20" xfId="0" applyFont="1" applyBorder="1" applyAlignment="1">
      <alignment horizontal="center"/>
    </xf>
    <xf numFmtId="0" fontId="15" fillId="0" borderId="37" xfId="0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7" fillId="4" borderId="2" xfId="49" applyFill="1" applyBorder="1" applyAlignment="1" applyProtection="1">
      <alignment horizontal="center" wrapText="1"/>
      <protection locked="0"/>
    </xf>
    <xf numFmtId="0" fontId="17" fillId="4" borderId="20" xfId="49" applyFill="1" applyBorder="1" applyAlignment="1" applyProtection="1">
      <alignment horizontal="center" wrapText="1"/>
      <protection locked="0"/>
    </xf>
    <xf numFmtId="0" fontId="13" fillId="0" borderId="33" xfId="0" applyFont="1" applyBorder="1" applyAlignment="1">
      <alignment vertical="center" wrapText="1"/>
    </xf>
    <xf numFmtId="0" fontId="12" fillId="0" borderId="1" xfId="0" applyFont="1" applyFill="1" applyBorder="1"/>
    <xf numFmtId="0" fontId="16" fillId="4" borderId="35" xfId="0" applyFont="1" applyFill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2" fontId="8" fillId="3" borderId="8" xfId="49" applyNumberFormat="1" applyFont="1" applyFill="1" applyBorder="1" applyAlignment="1" applyProtection="1">
      <alignment horizontal="right"/>
      <protection locked="0"/>
    </xf>
    <xf numFmtId="2" fontId="8" fillId="3" borderId="39" xfId="49" applyNumberFormat="1" applyFont="1" applyFill="1" applyBorder="1" applyAlignment="1" applyProtection="1">
      <alignment horizontal="right"/>
      <protection locked="0"/>
    </xf>
    <xf numFmtId="1" fontId="8" fillId="3" borderId="8" xfId="49" applyNumberFormat="1" applyFont="1" applyFill="1" applyBorder="1" applyAlignment="1" applyProtection="1">
      <alignment horizontal="right"/>
      <protection locked="0"/>
    </xf>
    <xf numFmtId="1" fontId="8" fillId="0" borderId="20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8" fillId="4" borderId="15" xfId="49" applyNumberFormat="1" applyFont="1" applyFill="1" applyBorder="1" applyAlignment="1" applyProtection="1">
      <alignment horizontal="right"/>
      <protection locked="0"/>
    </xf>
    <xf numFmtId="0" fontId="8" fillId="4" borderId="24" xfId="49" applyNumberFormat="1" applyFont="1" applyFill="1" applyBorder="1" applyAlignment="1" applyProtection="1">
      <alignment horizontal="right"/>
      <protection locked="0"/>
    </xf>
    <xf numFmtId="2" fontId="8" fillId="4" borderId="13" xfId="49" applyNumberFormat="1" applyFont="1" applyFill="1" applyBorder="1" applyAlignment="1" applyProtection="1">
      <alignment horizontal="right"/>
      <protection locked="0"/>
    </xf>
    <xf numFmtId="2" fontId="8" fillId="4" borderId="40" xfId="49" applyNumberFormat="1" applyFont="1" applyFill="1" applyBorder="1" applyAlignment="1" applyProtection="1">
      <alignment horizontal="right"/>
      <protection locked="0"/>
    </xf>
    <xf numFmtId="1" fontId="8" fillId="4" borderId="13" xfId="49" applyNumberFormat="1" applyFont="1" applyFill="1" applyBorder="1" applyAlignment="1" applyProtection="1">
      <alignment horizontal="right"/>
      <protection locked="0"/>
    </xf>
    <xf numFmtId="2" fontId="8" fillId="3" borderId="40" xfId="49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8" fillId="4" borderId="30" xfId="49" applyNumberFormat="1" applyFont="1" applyFill="1" applyBorder="1" applyAlignment="1" applyProtection="1">
      <alignment horizontal="right"/>
      <protection locked="0"/>
    </xf>
    <xf numFmtId="2" fontId="8" fillId="4" borderId="41" xfId="49" applyNumberFormat="1" applyFont="1" applyFill="1" applyBorder="1" applyAlignment="1" applyProtection="1">
      <alignment horizontal="right"/>
      <protection locked="0"/>
    </xf>
    <xf numFmtId="0" fontId="18" fillId="0" borderId="2" xfId="49" applyFont="1" applyBorder="1" applyAlignment="1">
      <alignment horizontal="center" vertical="top" wrapText="1"/>
    </xf>
    <xf numFmtId="0" fontId="8" fillId="0" borderId="8" xfId="49" applyFont="1" applyBorder="1" applyAlignment="1">
      <alignment horizontal="right"/>
    </xf>
    <xf numFmtId="0" fontId="8" fillId="0" borderId="40" xfId="49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9"/>
  <sheetViews>
    <sheetView tabSelected="1" view="pageBreakPreview" zoomScale="80" zoomScaleNormal="110" workbookViewId="0">
      <pane xSplit="4" ySplit="5" topLeftCell="E117" activePane="bottomRight" state="frozen"/>
      <selection/>
      <selection pane="topRight"/>
      <selection pane="bottomLeft"/>
      <selection pane="bottomRight" activeCell="C1" sqref="C1:E1"/>
    </sheetView>
  </sheetViews>
  <sheetFormatPr defaultColWidth="9.13636363636364" defaultRowHeight="12.5"/>
  <cols>
    <col min="1" max="1" width="2.85454545454545" style="1" customWidth="1"/>
    <col min="2" max="2" width="3.70909090909091" style="1" customWidth="1"/>
    <col min="3" max="3" width="9.13636363636364" style="2" customWidth="1"/>
    <col min="4" max="4" width="11.5727272727273" style="2" customWidth="1"/>
    <col min="5" max="5" width="46.2818181818182" style="1" customWidth="1"/>
    <col min="6" max="6" width="9.28181818181818" style="1" customWidth="1"/>
    <col min="7" max="7" width="8.70909090909091" style="1" customWidth="1"/>
    <col min="8" max="8" width="7.57272727272727" style="1" customWidth="1"/>
    <col min="9" max="9" width="6.85454545454545" style="1" customWidth="1"/>
    <col min="10" max="10" width="8.13636363636364" style="1" customWidth="1"/>
    <col min="11" max="11" width="6.85454545454545" style="1" customWidth="1"/>
    <col min="12" max="16384" width="9.13636363636364" style="1"/>
  </cols>
  <sheetData>
    <row r="1" spans="1:12">
      <c r="A1" s="2"/>
      <c r="C1" s="3" t="s">
        <v>0</v>
      </c>
      <c r="D1" s="4"/>
      <c r="E1" s="4"/>
      <c r="F1" s="5" t="s">
        <v>1</v>
      </c>
      <c r="H1" s="6" t="s">
        <v>2</v>
      </c>
      <c r="I1" s="6"/>
      <c r="J1" s="6"/>
      <c r="K1" s="6"/>
    </row>
    <row r="2" ht="18" spans="1:12">
      <c r="A2" s="7" t="s">
        <v>3</v>
      </c>
      <c r="C2" s="1"/>
      <c r="H2" s="6"/>
      <c r="I2" s="6"/>
      <c r="J2" s="6"/>
      <c r="K2" s="6"/>
    </row>
    <row r="3" ht="17.25" customHeight="1" spans="1:12">
      <c r="A3" s="8" t="s">
        <v>4</v>
      </c>
      <c r="C3" s="1"/>
      <c r="D3" s="9"/>
      <c r="E3" s="10" t="s">
        <v>5</v>
      </c>
      <c r="H3" s="11">
        <v>11</v>
      </c>
      <c r="I3" s="11">
        <v>4</v>
      </c>
      <c r="J3" s="12">
        <v>2026</v>
      </c>
      <c r="K3" s="13"/>
    </row>
    <row r="4" ht="13.25" spans="1:12">
      <c r="C4" s="1"/>
      <c r="D4" s="8"/>
      <c r="H4" s="14" t="s">
        <v>6</v>
      </c>
      <c r="I4" s="14" t="s">
        <v>7</v>
      </c>
      <c r="J4" s="14" t="s">
        <v>8</v>
      </c>
    </row>
    <row r="5" ht="42.75" spans="1:12">
      <c r="A5" s="15" t="s">
        <v>9</v>
      </c>
      <c r="B5" s="16" t="s">
        <v>10</v>
      </c>
      <c r="C5" s="17" t="s">
        <v>11</v>
      </c>
      <c r="D5" s="17" t="s">
        <v>12</v>
      </c>
      <c r="E5" s="17" t="s">
        <v>13</v>
      </c>
      <c r="F5" s="17" t="s">
        <v>14</v>
      </c>
      <c r="G5" s="17" t="s">
        <v>15</v>
      </c>
      <c r="H5" s="17" t="s">
        <v>16</v>
      </c>
      <c r="I5" s="17" t="s">
        <v>17</v>
      </c>
      <c r="J5" s="17" t="s">
        <v>18</v>
      </c>
      <c r="K5" s="18" t="s">
        <v>19</v>
      </c>
      <c r="L5" s="17" t="s">
        <v>20</v>
      </c>
    </row>
    <row r="6" ht="14.5" spans="1:12">
      <c r="A6" s="19">
        <v>1</v>
      </c>
      <c r="B6" s="20">
        <v>1</v>
      </c>
      <c r="C6" s="21" t="s">
        <v>21</v>
      </c>
      <c r="D6" s="22" t="s">
        <v>22</v>
      </c>
      <c r="E6" s="23" t="s">
        <v>23</v>
      </c>
      <c r="F6" s="24">
        <v>280</v>
      </c>
      <c r="G6" s="25">
        <v>4.35</v>
      </c>
      <c r="H6" s="24">
        <v>10.32</v>
      </c>
      <c r="I6" s="24">
        <v>50.13</v>
      </c>
      <c r="J6" s="26">
        <v>335</v>
      </c>
      <c r="K6" s="27">
        <v>329</v>
      </c>
      <c r="L6" s="25">
        <v>32.71</v>
      </c>
    </row>
    <row r="7" ht="14.5" spans="1:12">
      <c r="A7" s="28"/>
      <c r="B7" s="29"/>
      <c r="C7" s="30"/>
      <c r="D7" s="31" t="s">
        <v>24</v>
      </c>
      <c r="E7" s="32" t="s">
        <v>25</v>
      </c>
      <c r="F7" s="33">
        <v>200</v>
      </c>
      <c r="G7" s="34">
        <v>1.4</v>
      </c>
      <c r="H7" s="33">
        <v>1.6</v>
      </c>
      <c r="I7" s="33">
        <v>22.31</v>
      </c>
      <c r="J7" s="35">
        <v>106</v>
      </c>
      <c r="K7" s="36">
        <v>422</v>
      </c>
      <c r="L7" s="34">
        <v>18.36</v>
      </c>
    </row>
    <row r="8" ht="14.5" spans="1:12">
      <c r="A8" s="28"/>
      <c r="B8" s="29"/>
      <c r="C8" s="30"/>
      <c r="D8" s="31" t="s">
        <v>26</v>
      </c>
      <c r="E8" s="32" t="s">
        <v>27</v>
      </c>
      <c r="F8" s="33">
        <v>25</v>
      </c>
      <c r="G8" s="34">
        <v>1.88</v>
      </c>
      <c r="H8" s="33">
        <v>0.73</v>
      </c>
      <c r="I8" s="33">
        <v>12.85</v>
      </c>
      <c r="J8" s="35">
        <v>77</v>
      </c>
      <c r="K8" s="36" t="s">
        <v>28</v>
      </c>
      <c r="L8" s="34">
        <v>4.5</v>
      </c>
    </row>
    <row r="9" ht="14.5" spans="1:12">
      <c r="A9" s="28"/>
      <c r="B9" s="29"/>
      <c r="C9" s="30"/>
      <c r="D9" s="31"/>
      <c r="E9" s="37"/>
      <c r="F9" s="33"/>
      <c r="G9" s="34"/>
      <c r="H9" s="33"/>
      <c r="I9" s="33"/>
      <c r="J9" s="35"/>
      <c r="K9" s="38"/>
      <c r="L9" s="39"/>
    </row>
    <row r="10" ht="15.25" spans="1:12">
      <c r="A10" s="40"/>
      <c r="B10" s="41"/>
      <c r="C10" s="42"/>
      <c r="D10" s="43" t="s">
        <v>29</v>
      </c>
      <c r="E10" s="44"/>
      <c r="F10" s="45">
        <f>SUM(F6:F9)</f>
        <v>505</v>
      </c>
      <c r="G10" s="46">
        <f>SUM(G6:G9)</f>
        <v>7.63</v>
      </c>
      <c r="H10" s="45">
        <f>SUM(H6:H9)</f>
        <v>12.65</v>
      </c>
      <c r="I10" s="45">
        <f>SUM(I6:I9)</f>
        <v>85.29</v>
      </c>
      <c r="J10" s="46">
        <f>SUM(J6:J9)</f>
        <v>518</v>
      </c>
      <c r="K10" s="47"/>
      <c r="L10" s="46">
        <f>SUM(L6:L9)</f>
        <v>55.57</v>
      </c>
    </row>
    <row r="11" ht="14.5" spans="1:12">
      <c r="A11" s="28">
        <f>A6</f>
        <v>1</v>
      </c>
      <c r="B11" s="48">
        <f>B6</f>
        <v>1</v>
      </c>
      <c r="C11" s="30" t="s">
        <v>21</v>
      </c>
      <c r="D11" s="49"/>
      <c r="E11" s="50"/>
      <c r="F11" s="51"/>
      <c r="G11" s="52"/>
      <c r="H11" s="52"/>
      <c r="I11" s="53"/>
      <c r="J11" s="54"/>
      <c r="K11" s="55"/>
      <c r="L11" s="52"/>
    </row>
    <row r="12" ht="14.5" spans="1:12">
      <c r="A12" s="28"/>
      <c r="B12" s="29"/>
      <c r="C12" s="30"/>
      <c r="D12" s="56"/>
      <c r="E12" s="57"/>
      <c r="F12" s="58"/>
      <c r="G12" s="52"/>
      <c r="H12" s="52"/>
      <c r="I12" s="53"/>
      <c r="J12" s="51"/>
      <c r="K12" s="59"/>
      <c r="L12" s="60"/>
    </row>
    <row r="13" ht="15.25" spans="1:12">
      <c r="A13" s="40"/>
      <c r="B13" s="41"/>
      <c r="C13" s="42"/>
      <c r="D13" s="61"/>
      <c r="E13" s="62"/>
      <c r="F13" s="63"/>
      <c r="G13" s="64"/>
      <c r="H13" s="64"/>
      <c r="I13" s="64"/>
      <c r="J13" s="63"/>
      <c r="K13" s="65"/>
      <c r="L13" s="64"/>
    </row>
    <row r="14" ht="15.25" spans="1:12">
      <c r="A14" s="28"/>
      <c r="B14" s="29"/>
      <c r="C14" s="30" t="s">
        <v>30</v>
      </c>
      <c r="D14" s="22" t="s">
        <v>22</v>
      </c>
      <c r="E14" s="66" t="s">
        <v>31</v>
      </c>
      <c r="F14" s="51">
        <v>250</v>
      </c>
      <c r="G14" s="52">
        <v>1.97</v>
      </c>
      <c r="H14" s="52">
        <v>15.32</v>
      </c>
      <c r="I14" s="52">
        <v>19.7</v>
      </c>
      <c r="J14" s="52">
        <v>164.05</v>
      </c>
      <c r="K14" s="55">
        <v>150</v>
      </c>
      <c r="L14" s="52">
        <v>15.23</v>
      </c>
    </row>
    <row r="15" ht="15.25" spans="1:12">
      <c r="A15" s="28"/>
      <c r="B15" s="29"/>
      <c r="C15" s="30"/>
      <c r="D15" s="22" t="s">
        <v>22</v>
      </c>
      <c r="E15" s="67" t="s">
        <v>32</v>
      </c>
      <c r="F15" s="68">
        <v>100</v>
      </c>
      <c r="G15" s="60">
        <v>5.83</v>
      </c>
      <c r="H15" s="60">
        <v>4.41</v>
      </c>
      <c r="I15" s="60">
        <v>28.71</v>
      </c>
      <c r="J15" s="60">
        <v>137.6</v>
      </c>
      <c r="K15" s="59">
        <v>445</v>
      </c>
      <c r="L15" s="60">
        <v>8.96</v>
      </c>
    </row>
    <row r="16" ht="14.5" spans="1:12">
      <c r="A16" s="28"/>
      <c r="B16" s="29"/>
      <c r="C16" s="30"/>
      <c r="D16" s="22" t="s">
        <v>22</v>
      </c>
      <c r="E16" s="67" t="s">
        <v>33</v>
      </c>
      <c r="F16" s="68">
        <v>50</v>
      </c>
      <c r="G16" s="60">
        <v>17.85</v>
      </c>
      <c r="H16" s="60">
        <v>16.51</v>
      </c>
      <c r="I16" s="60">
        <v>17.89</v>
      </c>
      <c r="J16" s="60">
        <v>147.4</v>
      </c>
      <c r="K16" s="59">
        <v>167</v>
      </c>
      <c r="L16" s="60">
        <v>13.06</v>
      </c>
    </row>
    <row r="17" ht="14.5" spans="1:13">
      <c r="A17" s="28"/>
      <c r="B17" s="29"/>
      <c r="C17" s="30"/>
      <c r="D17" s="69" t="s">
        <v>34</v>
      </c>
      <c r="E17" s="67" t="s">
        <v>35</v>
      </c>
      <c r="F17" s="68">
        <v>50</v>
      </c>
      <c r="G17" s="60">
        <v>0.4</v>
      </c>
      <c r="H17" s="60">
        <v>1.86</v>
      </c>
      <c r="I17" s="60">
        <v>3.11</v>
      </c>
      <c r="J17" s="60">
        <v>87.8</v>
      </c>
      <c r="K17" s="59">
        <v>455</v>
      </c>
      <c r="L17" s="60">
        <v>4.31</v>
      </c>
    </row>
    <row r="18" ht="14.5" spans="1:13">
      <c r="A18" s="28"/>
      <c r="B18" s="29"/>
      <c r="C18" s="30"/>
      <c r="D18" s="70" t="s">
        <v>26</v>
      </c>
      <c r="E18" s="67" t="s">
        <v>36</v>
      </c>
      <c r="F18" s="68">
        <v>30</v>
      </c>
      <c r="G18" s="60">
        <v>1.98</v>
      </c>
      <c r="H18" s="60">
        <v>0.36</v>
      </c>
      <c r="I18" s="60">
        <v>11.88</v>
      </c>
      <c r="J18" s="60">
        <v>63</v>
      </c>
      <c r="K18" s="59" t="s">
        <v>28</v>
      </c>
      <c r="L18" s="60">
        <v>1.89</v>
      </c>
    </row>
    <row r="19" ht="14.5" spans="1:13">
      <c r="A19" s="28"/>
      <c r="B19" s="29"/>
      <c r="C19" s="30"/>
      <c r="D19" s="31" t="s">
        <v>24</v>
      </c>
      <c r="E19" s="57" t="s">
        <v>37</v>
      </c>
      <c r="F19" s="58">
        <v>200</v>
      </c>
      <c r="G19" s="60">
        <v>0.2</v>
      </c>
      <c r="H19" s="60">
        <v>0.05</v>
      </c>
      <c r="I19" s="60">
        <v>15.01</v>
      </c>
      <c r="J19" s="60">
        <v>115</v>
      </c>
      <c r="K19" s="59">
        <v>433</v>
      </c>
      <c r="L19" s="60">
        <v>13.36</v>
      </c>
    </row>
    <row r="20" ht="14.5" spans="1:13">
      <c r="A20" s="28"/>
      <c r="B20" s="29"/>
      <c r="C20" s="30"/>
      <c r="D20" s="71" t="s">
        <v>38</v>
      </c>
      <c r="E20" s="72" t="s">
        <v>39</v>
      </c>
      <c r="F20" s="73">
        <v>100</v>
      </c>
      <c r="G20" s="74">
        <v>0.4</v>
      </c>
      <c r="H20" s="74">
        <v>0.4</v>
      </c>
      <c r="I20" s="74">
        <v>9.8</v>
      </c>
      <c r="J20" s="74">
        <v>67</v>
      </c>
      <c r="K20" s="75"/>
      <c r="L20" s="74">
        <v>17.5</v>
      </c>
    </row>
    <row r="21" ht="14.5" spans="1:13">
      <c r="A21" s="76"/>
      <c r="B21" s="77"/>
      <c r="C21" s="70"/>
      <c r="D21" s="78"/>
      <c r="E21" s="79"/>
      <c r="F21" s="3"/>
      <c r="G21" s="3"/>
      <c r="H21" s="3"/>
      <c r="I21" s="3"/>
      <c r="J21" s="3"/>
      <c r="K21" s="80"/>
      <c r="L21" s="3"/>
    </row>
    <row r="22" ht="14.5" spans="1:13">
      <c r="A22" s="81"/>
      <c r="B22" s="82"/>
      <c r="C22" s="49"/>
      <c r="D22" s="83" t="s">
        <v>29</v>
      </c>
      <c r="E22" s="84"/>
      <c r="F22" s="85">
        <f>SUM(F11:F21)</f>
        <v>780</v>
      </c>
      <c r="G22" s="86">
        <f t="shared" ref="G22:J22" si="0">G14+G15+G16+G17+G18+G19+G20</f>
        <v>28.63</v>
      </c>
      <c r="H22" s="86">
        <f t="shared" si="0"/>
        <v>38.91</v>
      </c>
      <c r="I22" s="86">
        <f t="shared" si="0"/>
        <v>106.1</v>
      </c>
      <c r="J22" s="86">
        <f t="shared" si="0"/>
        <v>781.85</v>
      </c>
      <c r="K22" s="87"/>
      <c r="L22" s="86">
        <f>L14+L15+L16+L17+L18+L19+L20</f>
        <v>74.31</v>
      </c>
    </row>
    <row r="23" ht="15.75" customHeight="1" spans="1:13">
      <c r="A23" s="88">
        <f>A6</f>
        <v>1</v>
      </c>
      <c r="B23" s="89">
        <f>B6</f>
        <v>1</v>
      </c>
      <c r="C23" s="90" t="s">
        <v>40</v>
      </c>
      <c r="D23" s="91"/>
      <c r="E23" s="92"/>
      <c r="F23" s="93">
        <f>F10+F22</f>
        <v>1285</v>
      </c>
      <c r="G23" s="93">
        <f>G10+G22</f>
        <v>36.26</v>
      </c>
      <c r="H23" s="93">
        <f>H10+H22</f>
        <v>51.56</v>
      </c>
      <c r="I23" s="93">
        <f>I10+I22</f>
        <v>191.39</v>
      </c>
      <c r="J23" s="93">
        <f>J10+J22</f>
        <v>1299.85</v>
      </c>
      <c r="K23" s="94"/>
      <c r="L23" s="95">
        <f>L10+L22</f>
        <v>129.88</v>
      </c>
      <c r="M23" s="96"/>
    </row>
    <row r="24" ht="15.25" spans="1:13">
      <c r="A24" s="48">
        <v>1</v>
      </c>
      <c r="B24" s="29">
        <v>2</v>
      </c>
      <c r="C24" s="21" t="s">
        <v>21</v>
      </c>
      <c r="D24" s="97" t="s">
        <v>22</v>
      </c>
      <c r="E24" s="98" t="s">
        <v>41</v>
      </c>
      <c r="F24" s="26">
        <v>200</v>
      </c>
      <c r="G24" s="25">
        <v>9.2</v>
      </c>
      <c r="H24" s="25">
        <v>0.03</v>
      </c>
      <c r="I24" s="99">
        <v>31.65</v>
      </c>
      <c r="J24" s="26">
        <v>131.7</v>
      </c>
      <c r="K24" s="27">
        <v>12</v>
      </c>
      <c r="L24" s="25">
        <v>9.39</v>
      </c>
    </row>
    <row r="25" ht="15.25" spans="1:13">
      <c r="A25" s="48"/>
      <c r="B25" s="29"/>
      <c r="C25" s="30"/>
      <c r="D25" s="100" t="s">
        <v>22</v>
      </c>
      <c r="E25" s="101" t="s">
        <v>42</v>
      </c>
      <c r="F25" s="102">
        <v>105</v>
      </c>
      <c r="G25" s="34">
        <v>39.42</v>
      </c>
      <c r="H25" s="34">
        <v>19.03</v>
      </c>
      <c r="I25" s="103">
        <v>28.01</v>
      </c>
      <c r="J25" s="35">
        <v>251</v>
      </c>
      <c r="K25" s="36">
        <v>209</v>
      </c>
      <c r="L25" s="34">
        <v>27.85</v>
      </c>
    </row>
    <row r="26" ht="15.25" spans="1:13">
      <c r="A26" s="48"/>
      <c r="B26" s="29"/>
      <c r="C26" s="30"/>
      <c r="D26" s="70" t="s">
        <v>26</v>
      </c>
      <c r="E26" s="101" t="s">
        <v>36</v>
      </c>
      <c r="F26" s="35">
        <v>30</v>
      </c>
      <c r="G26" s="34">
        <v>7.58</v>
      </c>
      <c r="H26" s="34">
        <v>5.73</v>
      </c>
      <c r="I26" s="103">
        <v>37.33</v>
      </c>
      <c r="J26" s="35">
        <v>132</v>
      </c>
      <c r="K26" s="104" t="s">
        <v>28</v>
      </c>
      <c r="L26" s="34">
        <v>1.89</v>
      </c>
    </row>
    <row r="27" ht="15.25" spans="1:13">
      <c r="A27" s="48"/>
      <c r="B27" s="29"/>
      <c r="C27" s="30"/>
      <c r="D27" s="31" t="s">
        <v>24</v>
      </c>
      <c r="E27" s="101" t="s">
        <v>37</v>
      </c>
      <c r="F27" s="102">
        <v>200</v>
      </c>
      <c r="G27" s="105">
        <v>0.2</v>
      </c>
      <c r="H27" s="105">
        <v>0.05</v>
      </c>
      <c r="I27" s="106">
        <v>15.01</v>
      </c>
      <c r="J27" s="107">
        <v>57</v>
      </c>
      <c r="K27" s="108">
        <v>433</v>
      </c>
      <c r="L27" s="34">
        <v>18.36</v>
      </c>
    </row>
    <row r="28" ht="14.5" spans="1:13">
      <c r="A28" s="48"/>
      <c r="B28" s="29"/>
      <c r="C28" s="30"/>
      <c r="D28" s="70"/>
      <c r="E28" s="109"/>
      <c r="F28" s="110"/>
      <c r="G28" s="111"/>
      <c r="H28" s="111"/>
      <c r="I28" s="112"/>
      <c r="J28" s="35"/>
      <c r="K28" s="104"/>
      <c r="L28" s="111"/>
    </row>
    <row r="29" ht="15.25" spans="1:13">
      <c r="A29" s="113"/>
      <c r="B29" s="41"/>
      <c r="C29" s="42"/>
      <c r="D29" s="43" t="s">
        <v>29</v>
      </c>
      <c r="E29" s="44"/>
      <c r="F29" s="45">
        <f>SUM(F24:F28)</f>
        <v>535</v>
      </c>
      <c r="G29" s="45">
        <f>SUM(G24:G28)</f>
        <v>56.4</v>
      </c>
      <c r="H29" s="45">
        <f>SUM(H24:H28)</f>
        <v>24.84</v>
      </c>
      <c r="I29" s="45">
        <f>SUM(I24:I28)</f>
        <v>112</v>
      </c>
      <c r="J29" s="45">
        <f>SUM(J24:J28)</f>
        <v>571.7</v>
      </c>
      <c r="K29" s="47"/>
      <c r="L29" s="45">
        <f>SUM(L24:L28)</f>
        <v>57.49</v>
      </c>
    </row>
    <row r="30" ht="14.5" spans="1:13">
      <c r="A30" s="48">
        <f>A24</f>
        <v>1</v>
      </c>
      <c r="B30" s="48">
        <f>B24</f>
        <v>2</v>
      </c>
      <c r="C30" s="30" t="s">
        <v>21</v>
      </c>
      <c r="D30" s="49"/>
      <c r="E30" s="114"/>
      <c r="F30" s="115"/>
      <c r="G30" s="52"/>
      <c r="H30" s="52"/>
      <c r="I30" s="53"/>
      <c r="J30" s="54"/>
      <c r="K30" s="55"/>
      <c r="L30" s="52"/>
    </row>
    <row r="31" ht="14.5" spans="1:13">
      <c r="A31" s="48"/>
      <c r="B31" s="29"/>
      <c r="C31" s="30"/>
      <c r="D31" s="56"/>
      <c r="E31" s="116"/>
      <c r="F31" s="68"/>
      <c r="G31" s="60"/>
      <c r="H31" s="60"/>
      <c r="I31" s="117"/>
      <c r="J31" s="68"/>
      <c r="K31" s="59"/>
      <c r="L31" s="60"/>
    </row>
    <row r="32" ht="14.5" spans="1:13">
      <c r="A32" s="48"/>
      <c r="B32" s="29"/>
      <c r="C32" s="30"/>
      <c r="D32" s="70"/>
      <c r="E32" s="72"/>
      <c r="F32" s="118"/>
      <c r="G32" s="119"/>
      <c r="H32" s="119"/>
      <c r="I32" s="120"/>
      <c r="J32" s="118"/>
      <c r="K32" s="121"/>
      <c r="L32" s="119"/>
    </row>
    <row r="33" ht="15.25" spans="1:13">
      <c r="A33" s="113"/>
      <c r="B33" s="41"/>
      <c r="C33" s="42"/>
      <c r="D33" s="61"/>
      <c r="E33" s="122"/>
      <c r="F33" s="63"/>
      <c r="G33" s="64"/>
      <c r="H33" s="64"/>
      <c r="I33" s="123"/>
      <c r="J33" s="63"/>
      <c r="K33" s="65"/>
      <c r="L33" s="64"/>
    </row>
    <row r="34" ht="27.75" customHeight="1" spans="1:13">
      <c r="A34" s="48"/>
      <c r="B34" s="29"/>
      <c r="C34" s="30" t="s">
        <v>30</v>
      </c>
      <c r="D34" s="97" t="s">
        <v>22</v>
      </c>
      <c r="E34" s="124" t="s">
        <v>43</v>
      </c>
      <c r="F34" s="51">
        <v>250</v>
      </c>
      <c r="G34" s="25">
        <v>7.2</v>
      </c>
      <c r="H34" s="25">
        <v>8.03</v>
      </c>
      <c r="I34" s="99">
        <v>20.65</v>
      </c>
      <c r="J34" s="26">
        <v>285</v>
      </c>
      <c r="K34" s="55">
        <v>122</v>
      </c>
      <c r="L34" s="52">
        <v>18.45</v>
      </c>
    </row>
    <row r="35" ht="15.25" spans="1:13">
      <c r="A35" s="48"/>
      <c r="B35" s="29"/>
      <c r="C35" s="30"/>
      <c r="D35" s="97" t="s">
        <v>22</v>
      </c>
      <c r="E35" s="125" t="s">
        <v>44</v>
      </c>
      <c r="F35" s="51">
        <v>160</v>
      </c>
      <c r="G35" s="34">
        <v>39.42</v>
      </c>
      <c r="H35" s="34">
        <v>19.03</v>
      </c>
      <c r="I35" s="103">
        <v>18.01</v>
      </c>
      <c r="J35" s="35">
        <v>251</v>
      </c>
      <c r="K35" s="59">
        <v>448</v>
      </c>
      <c r="L35" s="60">
        <v>19.42</v>
      </c>
    </row>
    <row r="36" ht="15.25" spans="1:13">
      <c r="A36" s="48"/>
      <c r="B36" s="29"/>
      <c r="C36" s="30"/>
      <c r="D36" s="97" t="s">
        <v>22</v>
      </c>
      <c r="E36" s="125" t="s">
        <v>45</v>
      </c>
      <c r="F36" s="51">
        <v>70</v>
      </c>
      <c r="G36" s="34">
        <v>7.58</v>
      </c>
      <c r="H36" s="34">
        <v>5.73</v>
      </c>
      <c r="I36" s="103">
        <v>37.33</v>
      </c>
      <c r="J36" s="35">
        <v>132</v>
      </c>
      <c r="K36" s="59">
        <v>67</v>
      </c>
      <c r="L36" s="60">
        <v>14.27</v>
      </c>
    </row>
    <row r="37" ht="15.25" spans="1:13">
      <c r="A37" s="48"/>
      <c r="B37" s="29"/>
      <c r="C37" s="30"/>
      <c r="D37" s="126" t="s">
        <v>26</v>
      </c>
      <c r="E37" s="125" t="s">
        <v>36</v>
      </c>
      <c r="F37" s="68">
        <v>30</v>
      </c>
      <c r="G37" s="105">
        <v>0.2</v>
      </c>
      <c r="H37" s="105">
        <v>0.05</v>
      </c>
      <c r="I37" s="106">
        <v>15.01</v>
      </c>
      <c r="J37" s="107">
        <v>57</v>
      </c>
      <c r="K37" s="59" t="s">
        <v>28</v>
      </c>
      <c r="L37" s="60">
        <v>1.89</v>
      </c>
    </row>
    <row r="38" ht="14.5" spans="1:13">
      <c r="A38" s="48"/>
      <c r="B38" s="29"/>
      <c r="C38" s="30"/>
      <c r="D38" s="127" t="s">
        <v>24</v>
      </c>
      <c r="E38" s="57" t="s">
        <v>37</v>
      </c>
      <c r="F38" s="58">
        <v>215</v>
      </c>
      <c r="G38" s="60">
        <v>0.21</v>
      </c>
      <c r="H38" s="60">
        <v>0.07</v>
      </c>
      <c r="I38" s="117">
        <v>15.1</v>
      </c>
      <c r="J38" s="68">
        <v>132</v>
      </c>
      <c r="K38" s="59">
        <v>433</v>
      </c>
      <c r="L38" s="60">
        <v>18.36</v>
      </c>
    </row>
    <row r="39" ht="14.5" spans="1:13">
      <c r="A39" s="48"/>
      <c r="B39" s="29"/>
      <c r="C39" s="30"/>
      <c r="D39" s="78"/>
      <c r="E39" s="72"/>
      <c r="F39" s="118"/>
      <c r="G39" s="119"/>
      <c r="H39" s="119"/>
      <c r="I39" s="120"/>
      <c r="J39" s="68"/>
      <c r="K39" s="121"/>
      <c r="L39" s="119"/>
    </row>
    <row r="40" ht="14.5" spans="1:13">
      <c r="A40" s="128"/>
      <c r="B40" s="82"/>
      <c r="C40" s="49"/>
      <c r="D40" s="83" t="s">
        <v>29</v>
      </c>
      <c r="E40" s="84"/>
      <c r="F40" s="85">
        <f>SUM(F30:F39)</f>
        <v>725</v>
      </c>
      <c r="G40" s="85">
        <f t="shared" ref="G40:J40" si="1">SUM(G30:G39)</f>
        <v>54.61</v>
      </c>
      <c r="H40" s="85">
        <f t="shared" si="1"/>
        <v>32.91</v>
      </c>
      <c r="I40" s="85">
        <f t="shared" si="1"/>
        <v>106.1</v>
      </c>
      <c r="J40" s="85">
        <f t="shared" si="1"/>
        <v>857</v>
      </c>
      <c r="K40" s="87"/>
      <c r="L40" s="85">
        <f>SUM(L30:L39)</f>
        <v>72.39</v>
      </c>
    </row>
    <row r="41" ht="15.75" customHeight="1" spans="1:13">
      <c r="A41" s="129">
        <f>A24</f>
        <v>1</v>
      </c>
      <c r="B41" s="129">
        <f>B24</f>
        <v>2</v>
      </c>
      <c r="C41" s="90" t="s">
        <v>40</v>
      </c>
      <c r="D41" s="91"/>
      <c r="E41" s="92"/>
      <c r="F41" s="93">
        <f>F29+F40</f>
        <v>1260</v>
      </c>
      <c r="G41" s="130">
        <f>G29+G40</f>
        <v>111.01</v>
      </c>
      <c r="H41" s="130">
        <f>H29+H40</f>
        <v>57.75</v>
      </c>
      <c r="I41" s="130">
        <f>I29+I40</f>
        <v>218.1</v>
      </c>
      <c r="J41" s="93">
        <f>J29+J40</f>
        <v>1428.7</v>
      </c>
      <c r="K41" s="131"/>
      <c r="L41" s="95">
        <f>L29+L40</f>
        <v>129.88</v>
      </c>
      <c r="M41" s="96"/>
    </row>
    <row r="42" ht="15.25" spans="1:13">
      <c r="A42" s="19">
        <v>1</v>
      </c>
      <c r="B42" s="20">
        <v>3</v>
      </c>
      <c r="C42" s="21" t="s">
        <v>21</v>
      </c>
      <c r="D42" s="22" t="s">
        <v>22</v>
      </c>
      <c r="E42" s="98" t="s">
        <v>46</v>
      </c>
      <c r="F42" s="107">
        <v>125</v>
      </c>
      <c r="G42" s="34">
        <v>11.94</v>
      </c>
      <c r="H42" s="34">
        <v>8.12</v>
      </c>
      <c r="I42" s="34">
        <v>10.56</v>
      </c>
      <c r="J42" s="132">
        <v>132</v>
      </c>
      <c r="K42" s="133">
        <v>67</v>
      </c>
      <c r="L42" s="134">
        <v>17.45</v>
      </c>
    </row>
    <row r="43" ht="15.25" spans="1:13">
      <c r="A43" s="28"/>
      <c r="B43" s="29"/>
      <c r="C43" s="30"/>
      <c r="D43" s="22" t="s">
        <v>22</v>
      </c>
      <c r="E43" s="101" t="s">
        <v>47</v>
      </c>
      <c r="F43" s="51">
        <v>160</v>
      </c>
      <c r="G43" s="34">
        <v>39.42</v>
      </c>
      <c r="H43" s="34">
        <v>19.03</v>
      </c>
      <c r="I43" s="103">
        <v>18.01</v>
      </c>
      <c r="J43" s="35">
        <v>197</v>
      </c>
      <c r="K43" s="59">
        <v>448</v>
      </c>
      <c r="L43" s="60">
        <v>13.98</v>
      </c>
    </row>
    <row r="44" ht="15.25" spans="1:13">
      <c r="A44" s="28"/>
      <c r="B44" s="29"/>
      <c r="C44" s="30"/>
      <c r="D44" s="31" t="s">
        <v>26</v>
      </c>
      <c r="E44" s="101" t="s">
        <v>36</v>
      </c>
      <c r="F44" s="35">
        <v>30</v>
      </c>
      <c r="G44" s="34">
        <v>7.58</v>
      </c>
      <c r="H44" s="34">
        <v>5.73</v>
      </c>
      <c r="I44" s="103">
        <v>37.33</v>
      </c>
      <c r="J44" s="35">
        <v>132</v>
      </c>
      <c r="K44" s="104" t="s">
        <v>28</v>
      </c>
      <c r="L44" s="34">
        <v>1.89</v>
      </c>
    </row>
    <row r="45" ht="15.25" spans="1:13">
      <c r="A45" s="28"/>
      <c r="B45" s="29"/>
      <c r="C45" s="30"/>
      <c r="D45" s="31" t="s">
        <v>24</v>
      </c>
      <c r="E45" s="101" t="s">
        <v>25</v>
      </c>
      <c r="F45" s="102">
        <v>200</v>
      </c>
      <c r="G45" s="105">
        <v>0.2</v>
      </c>
      <c r="H45" s="105">
        <v>0.05</v>
      </c>
      <c r="I45" s="106">
        <v>15.01</v>
      </c>
      <c r="J45" s="107">
        <v>57</v>
      </c>
      <c r="K45" s="108">
        <v>434</v>
      </c>
      <c r="L45" s="34">
        <v>18.36</v>
      </c>
    </row>
    <row r="46" ht="14.5" spans="1:13">
      <c r="A46" s="28"/>
      <c r="B46" s="29"/>
      <c r="C46" s="30"/>
      <c r="D46" s="31"/>
      <c r="E46" s="32"/>
      <c r="F46" s="35"/>
      <c r="G46" s="34"/>
      <c r="H46" s="34"/>
      <c r="I46" s="103"/>
      <c r="J46" s="35"/>
      <c r="K46" s="108"/>
      <c r="L46" s="34"/>
    </row>
    <row r="47" ht="14.5" spans="1:13">
      <c r="A47" s="28"/>
      <c r="B47" s="29"/>
      <c r="C47" s="30"/>
      <c r="D47" s="31"/>
      <c r="E47" s="135"/>
      <c r="F47" s="110"/>
      <c r="G47" s="34"/>
      <c r="H47" s="105"/>
      <c r="I47" s="103"/>
      <c r="J47" s="110"/>
      <c r="K47" s="108"/>
      <c r="L47" s="111"/>
    </row>
    <row r="48" ht="15.25" spans="1:13">
      <c r="A48" s="40"/>
      <c r="B48" s="41"/>
      <c r="C48" s="42"/>
      <c r="D48" s="43" t="s">
        <v>29</v>
      </c>
      <c r="E48" s="44"/>
      <c r="F48" s="45">
        <f>SUM(F42:F47)</f>
        <v>515</v>
      </c>
      <c r="G48" s="45">
        <f>SUM(G42:G47)</f>
        <v>59.14</v>
      </c>
      <c r="H48" s="45">
        <f>SUM(H42:H47)</f>
        <v>32.93</v>
      </c>
      <c r="I48" s="45">
        <f>SUM(I42:I47)</f>
        <v>80.91</v>
      </c>
      <c r="J48" s="45">
        <f>SUM(J42:J47)</f>
        <v>518</v>
      </c>
      <c r="K48" s="47"/>
      <c r="L48" s="45">
        <f>SUM(L42:L47)</f>
        <v>51.68</v>
      </c>
    </row>
    <row r="49" ht="14.5" spans="1:13">
      <c r="A49" s="28">
        <f>A42</f>
        <v>1</v>
      </c>
      <c r="B49" s="48">
        <f>B42</f>
        <v>3</v>
      </c>
      <c r="C49" s="30" t="s">
        <v>21</v>
      </c>
      <c r="D49" s="49"/>
      <c r="E49" s="66"/>
      <c r="F49" s="51"/>
      <c r="G49" s="52"/>
      <c r="H49" s="52"/>
      <c r="I49" s="53"/>
      <c r="J49" s="54"/>
      <c r="K49" s="55"/>
      <c r="L49" s="52"/>
    </row>
    <row r="50" ht="14.5" spans="1:13">
      <c r="A50" s="28"/>
      <c r="B50" s="29"/>
      <c r="C50" s="30"/>
      <c r="D50" s="56"/>
      <c r="E50" s="136"/>
      <c r="F50" s="68"/>
      <c r="G50" s="60"/>
      <c r="H50" s="60"/>
      <c r="I50" s="60"/>
      <c r="J50" s="68"/>
      <c r="K50" s="137"/>
      <c r="L50" s="60"/>
    </row>
    <row r="51" ht="14.5" spans="1:13">
      <c r="A51" s="28"/>
      <c r="B51" s="29"/>
      <c r="C51" s="30"/>
      <c r="D51" s="56"/>
      <c r="E51" s="138"/>
      <c r="F51" s="68"/>
      <c r="G51" s="60"/>
      <c r="H51" s="60"/>
      <c r="I51" s="60"/>
      <c r="J51" s="68"/>
      <c r="K51" s="137"/>
      <c r="L51" s="60"/>
    </row>
    <row r="52" ht="14.5" spans="1:13">
      <c r="A52" s="28"/>
      <c r="B52" s="29"/>
      <c r="C52" s="30"/>
      <c r="D52" s="56"/>
      <c r="E52" s="139"/>
      <c r="F52" s="118"/>
      <c r="G52" s="119"/>
      <c r="H52" s="119"/>
      <c r="I52" s="120"/>
      <c r="J52" s="118"/>
      <c r="K52" s="59"/>
      <c r="L52" s="119"/>
    </row>
    <row r="53" ht="15.25" spans="1:13">
      <c r="A53" s="40"/>
      <c r="B53" s="41"/>
      <c r="C53" s="42"/>
      <c r="D53" s="61"/>
      <c r="E53" s="62"/>
      <c r="F53" s="63"/>
      <c r="G53" s="64"/>
      <c r="H53" s="64"/>
      <c r="I53" s="123"/>
      <c r="J53" s="63"/>
      <c r="K53" s="65"/>
      <c r="L53" s="64"/>
    </row>
    <row r="54" ht="15.25" spans="1:13">
      <c r="A54" s="28"/>
      <c r="B54" s="29"/>
      <c r="C54" s="30" t="s">
        <v>30</v>
      </c>
      <c r="D54" s="140" t="s">
        <v>22</v>
      </c>
      <c r="E54" s="141" t="s">
        <v>48</v>
      </c>
      <c r="F54" s="51">
        <v>220</v>
      </c>
      <c r="G54" s="52">
        <v>7.14</v>
      </c>
      <c r="H54" s="52">
        <v>4.48</v>
      </c>
      <c r="I54" s="53">
        <v>21.85</v>
      </c>
      <c r="J54" s="54">
        <v>183</v>
      </c>
      <c r="K54" s="55">
        <v>121</v>
      </c>
      <c r="L54" s="52">
        <v>18.45</v>
      </c>
    </row>
    <row r="55" ht="15.25" spans="1:13">
      <c r="A55" s="28"/>
      <c r="B55" s="29"/>
      <c r="C55" s="30"/>
      <c r="D55" s="140" t="s">
        <v>22</v>
      </c>
      <c r="E55" s="142" t="s">
        <v>49</v>
      </c>
      <c r="F55" s="51">
        <v>130</v>
      </c>
      <c r="G55" s="52">
        <v>11.28</v>
      </c>
      <c r="H55" s="52">
        <v>5.26</v>
      </c>
      <c r="I55" s="53">
        <v>17.89</v>
      </c>
      <c r="J55" s="51">
        <v>130</v>
      </c>
      <c r="K55" s="59">
        <v>206</v>
      </c>
      <c r="L55" s="60">
        <v>15.27</v>
      </c>
    </row>
    <row r="56" ht="15.25" spans="1:13">
      <c r="A56" s="28"/>
      <c r="B56" s="29"/>
      <c r="C56" s="30"/>
      <c r="D56" s="140" t="s">
        <v>22</v>
      </c>
      <c r="E56" s="143" t="s">
        <v>50</v>
      </c>
      <c r="F56" s="51">
        <v>135</v>
      </c>
      <c r="G56" s="115">
        <v>2.09</v>
      </c>
      <c r="H56" s="115">
        <v>2.48</v>
      </c>
      <c r="I56" s="144">
        <v>33.65</v>
      </c>
      <c r="J56" s="51">
        <v>160</v>
      </c>
      <c r="K56" s="59">
        <v>482</v>
      </c>
      <c r="L56" s="25">
        <v>11.39</v>
      </c>
    </row>
    <row r="57" ht="15.25" spans="1:13">
      <c r="A57" s="28"/>
      <c r="B57" s="29"/>
      <c r="C57" s="30"/>
      <c r="D57" s="145" t="s">
        <v>26</v>
      </c>
      <c r="E57" s="146" t="s">
        <v>36</v>
      </c>
      <c r="F57" s="35">
        <v>30</v>
      </c>
      <c r="G57" s="34">
        <v>7.58</v>
      </c>
      <c r="H57" s="34">
        <v>5.73</v>
      </c>
      <c r="I57" s="103">
        <v>37.33</v>
      </c>
      <c r="J57" s="35">
        <v>135</v>
      </c>
      <c r="K57" s="104" t="s">
        <v>28</v>
      </c>
      <c r="L57" s="34">
        <v>1.89</v>
      </c>
    </row>
    <row r="58" ht="15.25" spans="1:13">
      <c r="A58" s="28"/>
      <c r="B58" s="29"/>
      <c r="C58" s="30"/>
      <c r="D58" s="147" t="s">
        <v>24</v>
      </c>
      <c r="E58" s="148" t="s">
        <v>51</v>
      </c>
      <c r="F58" s="118">
        <v>200</v>
      </c>
      <c r="G58" s="119">
        <v>0</v>
      </c>
      <c r="H58" s="119">
        <v>0</v>
      </c>
      <c r="I58" s="120">
        <v>31.28</v>
      </c>
      <c r="J58" s="118">
        <v>170</v>
      </c>
      <c r="K58" s="121">
        <v>383</v>
      </c>
      <c r="L58" s="119">
        <v>31.2</v>
      </c>
    </row>
    <row r="59" ht="14.5" spans="1:13">
      <c r="A59" s="28"/>
      <c r="B59" s="29"/>
      <c r="C59" s="30"/>
      <c r="D59" s="149"/>
      <c r="E59" s="150"/>
      <c r="F59" s="68"/>
      <c r="G59" s="60"/>
      <c r="H59" s="60"/>
      <c r="I59" s="117"/>
      <c r="J59" s="68"/>
      <c r="K59" s="59"/>
      <c r="L59" s="60"/>
    </row>
    <row r="60" ht="14.5" spans="1:13">
      <c r="A60" s="81"/>
      <c r="B60" s="82"/>
      <c r="C60" s="49"/>
      <c r="D60" s="151" t="s">
        <v>29</v>
      </c>
      <c r="E60" s="57"/>
      <c r="F60" s="85">
        <f>SUM(F51:F59)</f>
        <v>715</v>
      </c>
      <c r="G60" s="85">
        <f t="shared" ref="G60:L60" si="2">SUM(G51:G59)</f>
        <v>28.09</v>
      </c>
      <c r="H60" s="85">
        <f t="shared" si="2"/>
        <v>17.95</v>
      </c>
      <c r="I60" s="85">
        <f t="shared" si="2"/>
        <v>142</v>
      </c>
      <c r="J60" s="85">
        <f t="shared" si="2"/>
        <v>778</v>
      </c>
      <c r="K60" s="87"/>
      <c r="L60" s="152">
        <f t="shared" si="2"/>
        <v>78.2</v>
      </c>
    </row>
    <row r="61" ht="15.75" customHeight="1" spans="1:13">
      <c r="A61" s="88">
        <f>A42</f>
        <v>1</v>
      </c>
      <c r="B61" s="89">
        <f>B42</f>
        <v>3</v>
      </c>
      <c r="C61" s="90" t="s">
        <v>40</v>
      </c>
      <c r="D61" s="91"/>
      <c r="E61" s="62"/>
      <c r="F61" s="93">
        <f>F48+F60</f>
        <v>1230</v>
      </c>
      <c r="G61" s="93">
        <f t="shared" ref="G61:L61" si="3">G48+G60</f>
        <v>87.23</v>
      </c>
      <c r="H61" s="93">
        <f t="shared" si="3"/>
        <v>50.88</v>
      </c>
      <c r="I61" s="93">
        <f t="shared" si="3"/>
        <v>222.91</v>
      </c>
      <c r="J61" s="93">
        <f t="shared" si="3"/>
        <v>1296</v>
      </c>
      <c r="K61" s="93"/>
      <c r="L61" s="93">
        <f t="shared" si="3"/>
        <v>129.88</v>
      </c>
      <c r="M61" s="96"/>
    </row>
    <row r="62" ht="15.25" spans="1:13">
      <c r="A62" s="19">
        <v>1</v>
      </c>
      <c r="B62" s="20">
        <v>4</v>
      </c>
      <c r="C62" s="21" t="s">
        <v>21</v>
      </c>
      <c r="D62" s="149" t="s">
        <v>22</v>
      </c>
      <c r="E62" s="153" t="s">
        <v>52</v>
      </c>
      <c r="F62" s="107">
        <v>140</v>
      </c>
      <c r="G62" s="25">
        <v>7.32</v>
      </c>
      <c r="H62" s="25">
        <v>8.048</v>
      </c>
      <c r="I62" s="99">
        <v>14.04</v>
      </c>
      <c r="J62" s="107">
        <v>214.3</v>
      </c>
      <c r="K62" s="154">
        <v>12</v>
      </c>
      <c r="L62" s="105">
        <v>17.69</v>
      </c>
    </row>
    <row r="63" ht="15.25" spans="1:13">
      <c r="A63" s="28"/>
      <c r="B63" s="29"/>
      <c r="C63" s="30"/>
      <c r="D63" s="149" t="s">
        <v>22</v>
      </c>
      <c r="E63" s="155" t="s">
        <v>53</v>
      </c>
      <c r="F63" s="68">
        <v>160</v>
      </c>
      <c r="G63" s="60">
        <v>9.53</v>
      </c>
      <c r="H63" s="60">
        <v>4.41</v>
      </c>
      <c r="I63" s="60">
        <v>28.71</v>
      </c>
      <c r="J63" s="60">
        <v>121.6</v>
      </c>
      <c r="K63" s="59">
        <v>445</v>
      </c>
      <c r="L63" s="60">
        <v>16.91</v>
      </c>
    </row>
    <row r="64" ht="15.25" spans="1:13">
      <c r="A64" s="28"/>
      <c r="B64" s="29"/>
      <c r="C64" s="30"/>
      <c r="D64" s="147" t="s">
        <v>26</v>
      </c>
      <c r="E64" s="155" t="s">
        <v>36</v>
      </c>
      <c r="F64" s="35">
        <v>30</v>
      </c>
      <c r="G64" s="34">
        <v>7.58</v>
      </c>
      <c r="H64" s="34">
        <v>5.73</v>
      </c>
      <c r="I64" s="103">
        <v>37.33</v>
      </c>
      <c r="J64" s="35">
        <v>132</v>
      </c>
      <c r="K64" s="104" t="s">
        <v>28</v>
      </c>
      <c r="L64" s="34">
        <v>1.89</v>
      </c>
    </row>
    <row r="65" ht="15.25" spans="1:13">
      <c r="A65" s="28"/>
      <c r="B65" s="29"/>
      <c r="C65" s="30"/>
      <c r="D65" s="147" t="s">
        <v>24</v>
      </c>
      <c r="E65" s="155" t="s">
        <v>37</v>
      </c>
      <c r="F65" s="102">
        <v>200</v>
      </c>
      <c r="G65" s="105">
        <v>0.2</v>
      </c>
      <c r="H65" s="105">
        <v>0.05</v>
      </c>
      <c r="I65" s="106">
        <v>15.01</v>
      </c>
      <c r="J65" s="107">
        <v>57</v>
      </c>
      <c r="K65" s="108">
        <v>433</v>
      </c>
      <c r="L65" s="34">
        <v>15.82</v>
      </c>
    </row>
    <row r="66" ht="15.25" spans="1:13">
      <c r="A66" s="40"/>
      <c r="B66" s="41"/>
      <c r="C66" s="42"/>
      <c r="D66" s="156" t="s">
        <v>29</v>
      </c>
      <c r="E66" s="44"/>
      <c r="F66" s="45">
        <f>SUM(F62:F65)</f>
        <v>530</v>
      </c>
      <c r="G66" s="45">
        <f>SUM(G62:G65)</f>
        <v>24.63</v>
      </c>
      <c r="H66" s="45">
        <f>SUM(H62:H65)</f>
        <v>18.238</v>
      </c>
      <c r="I66" s="157">
        <f>SUM(I62:I65)</f>
        <v>95.09</v>
      </c>
      <c r="J66" s="45">
        <f>SUM(J62:J65)</f>
        <v>524.9</v>
      </c>
      <c r="K66" s="47"/>
      <c r="L66" s="45">
        <f>SUM(L62:L65)</f>
        <v>52.31</v>
      </c>
    </row>
    <row r="67" ht="14.5" spans="1:13">
      <c r="A67" s="28">
        <f>A62</f>
        <v>1</v>
      </c>
      <c r="B67" s="48">
        <f>B62</f>
        <v>4</v>
      </c>
      <c r="C67" s="30" t="s">
        <v>21</v>
      </c>
      <c r="D67" s="158"/>
      <c r="E67" s="66"/>
      <c r="F67" s="51"/>
      <c r="G67" s="52"/>
      <c r="H67" s="52"/>
      <c r="I67" s="53"/>
      <c r="J67" s="51"/>
      <c r="K67" s="159"/>
      <c r="L67" s="52"/>
    </row>
    <row r="68" ht="14.5" spans="1:13">
      <c r="A68" s="28"/>
      <c r="B68" s="29"/>
      <c r="C68" s="30"/>
      <c r="D68" s="160"/>
      <c r="E68" s="161"/>
      <c r="F68" s="51"/>
      <c r="G68" s="52"/>
      <c r="H68" s="52"/>
      <c r="I68" s="53"/>
      <c r="J68" s="51"/>
      <c r="K68" s="162"/>
      <c r="L68" s="52"/>
    </row>
    <row r="69" ht="14.5" spans="1:13">
      <c r="A69" s="28"/>
      <c r="B69" s="29"/>
      <c r="C69" s="30"/>
      <c r="D69" s="160"/>
      <c r="E69" s="57"/>
      <c r="F69" s="68"/>
      <c r="G69" s="60"/>
      <c r="H69" s="60"/>
      <c r="I69" s="117"/>
      <c r="J69" s="68"/>
      <c r="K69" s="162"/>
      <c r="L69" s="60"/>
    </row>
    <row r="70" ht="15.25" spans="1:13">
      <c r="A70" s="40"/>
      <c r="B70" s="41"/>
      <c r="C70" s="42"/>
      <c r="D70" s="163"/>
      <c r="E70" s="62"/>
      <c r="F70" s="63"/>
      <c r="G70" s="64"/>
      <c r="H70" s="64"/>
      <c r="I70" s="123"/>
      <c r="J70" s="63"/>
      <c r="K70" s="164"/>
      <c r="L70" s="64"/>
    </row>
    <row r="71" ht="15.25" spans="1:13">
      <c r="A71" s="28"/>
      <c r="B71" s="29"/>
      <c r="C71" s="30" t="s">
        <v>30</v>
      </c>
      <c r="D71" s="149" t="s">
        <v>22</v>
      </c>
      <c r="E71" s="165" t="s">
        <v>54</v>
      </c>
      <c r="F71" s="51">
        <v>220</v>
      </c>
      <c r="G71" s="52">
        <v>7.14</v>
      </c>
      <c r="H71" s="52">
        <v>4.48</v>
      </c>
      <c r="I71" s="53">
        <v>21.85</v>
      </c>
      <c r="J71" s="54">
        <v>153</v>
      </c>
      <c r="K71" s="55">
        <v>118</v>
      </c>
      <c r="L71" s="52">
        <v>18.65</v>
      </c>
    </row>
    <row r="72" ht="15.25" spans="1:13">
      <c r="A72" s="28"/>
      <c r="B72" s="29"/>
      <c r="C72" s="30"/>
      <c r="D72" s="149" t="s">
        <v>22</v>
      </c>
      <c r="E72" s="153" t="s">
        <v>42</v>
      </c>
      <c r="F72" s="102">
        <v>105</v>
      </c>
      <c r="G72" s="34">
        <v>39.42</v>
      </c>
      <c r="H72" s="34">
        <v>19.03</v>
      </c>
      <c r="I72" s="103">
        <v>28.01</v>
      </c>
      <c r="J72" s="35">
        <v>251</v>
      </c>
      <c r="K72" s="36">
        <v>209</v>
      </c>
      <c r="L72" s="34">
        <v>31.67</v>
      </c>
    </row>
    <row r="73" ht="15.25" spans="1:13">
      <c r="A73" s="28"/>
      <c r="B73" s="29"/>
      <c r="C73" s="30"/>
      <c r="D73" s="149" t="s">
        <v>22</v>
      </c>
      <c r="E73" s="125" t="s">
        <v>47</v>
      </c>
      <c r="F73" s="51">
        <v>160</v>
      </c>
      <c r="G73" s="34">
        <v>39.42</v>
      </c>
      <c r="H73" s="34">
        <v>19.03</v>
      </c>
      <c r="I73" s="103">
        <v>18.01</v>
      </c>
      <c r="J73" s="35">
        <v>197</v>
      </c>
      <c r="K73" s="59">
        <v>448</v>
      </c>
      <c r="L73" s="60">
        <v>10.8</v>
      </c>
    </row>
    <row r="74" ht="15.25" spans="1:13">
      <c r="A74" s="28"/>
      <c r="B74" s="29"/>
      <c r="C74" s="30"/>
      <c r="D74" s="145" t="s">
        <v>26</v>
      </c>
      <c r="E74" s="125" t="s">
        <v>36</v>
      </c>
      <c r="F74" s="35">
        <v>30</v>
      </c>
      <c r="G74" s="34">
        <v>7.58</v>
      </c>
      <c r="H74" s="34">
        <v>5.73</v>
      </c>
      <c r="I74" s="103">
        <v>37.33</v>
      </c>
      <c r="J74" s="35">
        <v>132</v>
      </c>
      <c r="K74" s="104" t="s">
        <v>28</v>
      </c>
      <c r="L74" s="34">
        <v>1.89</v>
      </c>
    </row>
    <row r="75" ht="15.25" spans="1:13">
      <c r="A75" s="28"/>
      <c r="B75" s="29"/>
      <c r="C75" s="30"/>
      <c r="D75" s="31" t="s">
        <v>55</v>
      </c>
      <c r="E75" s="125" t="s">
        <v>56</v>
      </c>
      <c r="F75" s="166">
        <v>200</v>
      </c>
      <c r="G75" s="167">
        <v>2</v>
      </c>
      <c r="H75" s="167">
        <v>2</v>
      </c>
      <c r="I75" s="167">
        <v>9.98</v>
      </c>
      <c r="J75" s="167">
        <v>104</v>
      </c>
      <c r="K75" s="168">
        <v>395</v>
      </c>
      <c r="L75" s="169">
        <v>14.56</v>
      </c>
    </row>
    <row r="76" ht="14.5" spans="1:13">
      <c r="A76" s="81"/>
      <c r="B76" s="82"/>
      <c r="C76" s="49"/>
      <c r="D76" s="170" t="s">
        <v>29</v>
      </c>
      <c r="E76" s="84"/>
      <c r="F76" s="171">
        <f>SUM(F67:F75)</f>
        <v>715</v>
      </c>
      <c r="G76" s="171">
        <f t="shared" ref="G76" si="4">SUM(G67:G75)</f>
        <v>95.56</v>
      </c>
      <c r="H76" s="171">
        <f t="shared" ref="H76" si="5">SUM(H67:H75)</f>
        <v>50.27</v>
      </c>
      <c r="I76" s="171">
        <f t="shared" ref="I76" si="6">SUM(I67:I75)</f>
        <v>115.18</v>
      </c>
      <c r="J76" s="171">
        <f t="shared" ref="J76" si="7">SUM(J67:J75)</f>
        <v>837</v>
      </c>
      <c r="K76" s="172"/>
      <c r="L76" s="173">
        <f>SUM(L67:L75)</f>
        <v>77.57</v>
      </c>
    </row>
    <row r="77" ht="15.75" customHeight="1" spans="1:13">
      <c r="A77" s="88">
        <f>A62</f>
        <v>1</v>
      </c>
      <c r="B77" s="89">
        <f>B62</f>
        <v>4</v>
      </c>
      <c r="C77" s="90" t="s">
        <v>40</v>
      </c>
      <c r="D77" s="91"/>
      <c r="E77" s="92"/>
      <c r="F77" s="174">
        <f>F66+F76</f>
        <v>1245</v>
      </c>
      <c r="G77" s="174">
        <f t="shared" ref="G77" si="8">G66+G76</f>
        <v>120.19</v>
      </c>
      <c r="H77" s="174">
        <f t="shared" ref="H77" si="9">H66+H76</f>
        <v>68.508</v>
      </c>
      <c r="I77" s="174">
        <f t="shared" ref="I77" si="10">I66+I76</f>
        <v>210.27</v>
      </c>
      <c r="J77" s="174">
        <f t="shared" ref="J77:L77" si="11">J66+J76</f>
        <v>1361.9</v>
      </c>
      <c r="K77" s="174"/>
      <c r="L77" s="174">
        <f t="shared" si="11"/>
        <v>129.88</v>
      </c>
      <c r="M77" s="96"/>
    </row>
    <row r="78" ht="14.5" spans="1:13">
      <c r="A78" s="19">
        <v>1</v>
      </c>
      <c r="B78" s="20">
        <v>5</v>
      </c>
      <c r="C78" s="21" t="s">
        <v>21</v>
      </c>
      <c r="D78" s="22" t="s">
        <v>22</v>
      </c>
      <c r="E78" s="175" t="s">
        <v>57</v>
      </c>
      <c r="F78" s="176">
        <v>260</v>
      </c>
      <c r="G78" s="177">
        <v>27.17</v>
      </c>
      <c r="H78" s="177">
        <v>32.23</v>
      </c>
      <c r="I78" s="178">
        <v>11.69</v>
      </c>
      <c r="J78" s="179">
        <v>379</v>
      </c>
      <c r="K78" s="180">
        <v>1364</v>
      </c>
      <c r="L78" s="177">
        <v>25.79</v>
      </c>
    </row>
    <row r="79" ht="14.5" spans="1:13">
      <c r="A79" s="28"/>
      <c r="B79" s="29"/>
      <c r="C79" s="30"/>
      <c r="D79" s="145" t="s">
        <v>26</v>
      </c>
      <c r="E79" s="181" t="s">
        <v>27</v>
      </c>
      <c r="F79" s="33">
        <v>45</v>
      </c>
      <c r="G79" s="34">
        <v>1.88</v>
      </c>
      <c r="H79" s="33">
        <v>0.73</v>
      </c>
      <c r="I79" s="33">
        <v>12.85</v>
      </c>
      <c r="J79" s="35">
        <v>77</v>
      </c>
      <c r="K79" s="36" t="s">
        <v>28</v>
      </c>
      <c r="L79" s="34">
        <v>4.5</v>
      </c>
    </row>
    <row r="80" ht="15.25" spans="1:13">
      <c r="A80" s="28"/>
      <c r="B80" s="29"/>
      <c r="C80" s="30"/>
      <c r="D80" s="147" t="s">
        <v>24</v>
      </c>
      <c r="E80" s="155" t="s">
        <v>37</v>
      </c>
      <c r="F80" s="102">
        <v>215</v>
      </c>
      <c r="G80" s="105">
        <v>0.2</v>
      </c>
      <c r="H80" s="105">
        <v>0.05</v>
      </c>
      <c r="I80" s="106">
        <v>15.01</v>
      </c>
      <c r="J80" s="107">
        <v>64</v>
      </c>
      <c r="K80" s="108">
        <v>433</v>
      </c>
      <c r="L80" s="34">
        <v>15.82</v>
      </c>
    </row>
    <row r="81" ht="14.5" spans="1:12">
      <c r="A81" s="28"/>
      <c r="B81" s="29"/>
      <c r="C81" s="30"/>
      <c r="D81" s="31"/>
      <c r="E81" s="182"/>
      <c r="F81" s="183"/>
      <c r="G81" s="184"/>
      <c r="H81" s="184"/>
      <c r="I81" s="185"/>
      <c r="J81" s="186"/>
      <c r="K81" s="187"/>
      <c r="L81" s="188"/>
    </row>
    <row r="82" ht="15.25" spans="1:12">
      <c r="A82" s="40"/>
      <c r="B82" s="41"/>
      <c r="C82" s="42"/>
      <c r="D82" s="43" t="s">
        <v>29</v>
      </c>
      <c r="E82" s="44"/>
      <c r="F82" s="45">
        <f>SUM(F78:F81)</f>
        <v>520</v>
      </c>
      <c r="G82" s="45">
        <f>SUM(G78:G81)</f>
        <v>29.25</v>
      </c>
      <c r="H82" s="45">
        <f>SUM(H78:H81)</f>
        <v>33.01</v>
      </c>
      <c r="I82" s="45">
        <f>SUM(I78:I81)</f>
        <v>39.55</v>
      </c>
      <c r="J82" s="45">
        <f>SUM(J78:J81)</f>
        <v>520</v>
      </c>
      <c r="K82" s="47"/>
      <c r="L82" s="45">
        <f>SUM(L78:L81)</f>
        <v>46.11</v>
      </c>
    </row>
    <row r="83" ht="14.5" spans="1:12">
      <c r="A83" s="28">
        <f>A78</f>
        <v>1</v>
      </c>
      <c r="B83" s="48">
        <f>B78</f>
        <v>5</v>
      </c>
      <c r="C83" s="30" t="s">
        <v>21</v>
      </c>
      <c r="D83" s="49"/>
      <c r="E83" s="189"/>
      <c r="F83" s="115"/>
      <c r="G83" s="52"/>
      <c r="H83" s="52"/>
      <c r="I83" s="53"/>
      <c r="J83" s="54"/>
      <c r="K83" s="159"/>
      <c r="L83" s="52"/>
    </row>
    <row r="84" ht="15.25" spans="1:12">
      <c r="A84" s="40"/>
      <c r="B84" s="41"/>
      <c r="C84" s="42"/>
      <c r="D84" s="61"/>
      <c r="E84" s="62"/>
      <c r="F84" s="190"/>
      <c r="G84" s="191"/>
      <c r="H84" s="191"/>
      <c r="I84" s="192"/>
      <c r="J84" s="193"/>
      <c r="K84" s="164"/>
      <c r="L84" s="64"/>
    </row>
    <row r="85" ht="15.25" spans="1:12">
      <c r="A85" s="28"/>
      <c r="B85" s="29"/>
      <c r="C85" s="30" t="s">
        <v>30</v>
      </c>
      <c r="D85" s="149" t="s">
        <v>22</v>
      </c>
      <c r="E85" s="194" t="s">
        <v>58</v>
      </c>
      <c r="F85" s="51">
        <v>250</v>
      </c>
      <c r="G85" s="52">
        <v>4.06</v>
      </c>
      <c r="H85" s="52">
        <v>5.27</v>
      </c>
      <c r="I85" s="53">
        <v>55.6</v>
      </c>
      <c r="J85" s="51">
        <v>235</v>
      </c>
      <c r="K85" s="159">
        <v>96</v>
      </c>
      <c r="L85" s="52">
        <v>18.4</v>
      </c>
    </row>
    <row r="86" ht="15.25" spans="1:12">
      <c r="A86" s="28"/>
      <c r="B86" s="29"/>
      <c r="C86" s="30"/>
      <c r="D86" s="149" t="s">
        <v>22</v>
      </c>
      <c r="E86" s="195" t="s">
        <v>59</v>
      </c>
      <c r="F86" s="68">
        <v>150</v>
      </c>
      <c r="G86" s="60">
        <v>9.8</v>
      </c>
      <c r="H86" s="60">
        <v>11.08</v>
      </c>
      <c r="I86" s="117">
        <v>21.4</v>
      </c>
      <c r="J86" s="68">
        <v>135</v>
      </c>
      <c r="K86" s="162">
        <v>631</v>
      </c>
      <c r="L86" s="60">
        <v>14.82</v>
      </c>
    </row>
    <row r="87" ht="15.25" spans="1:12">
      <c r="A87" s="28"/>
      <c r="B87" s="29"/>
      <c r="C87" s="30"/>
      <c r="D87" s="126" t="s">
        <v>26</v>
      </c>
      <c r="E87" s="196" t="s">
        <v>36</v>
      </c>
      <c r="F87" s="35">
        <v>30</v>
      </c>
      <c r="G87" s="34">
        <v>7.58</v>
      </c>
      <c r="H87" s="34">
        <v>5.73</v>
      </c>
      <c r="I87" s="103">
        <v>37.33</v>
      </c>
      <c r="J87" s="35">
        <v>132</v>
      </c>
      <c r="K87" s="104" t="s">
        <v>28</v>
      </c>
      <c r="L87" s="34">
        <v>1.89</v>
      </c>
    </row>
    <row r="88" ht="15.25" spans="1:12">
      <c r="A88" s="28"/>
      <c r="B88" s="29"/>
      <c r="C88" s="30"/>
      <c r="D88" s="147" t="s">
        <v>24</v>
      </c>
      <c r="E88" s="197" t="s">
        <v>25</v>
      </c>
      <c r="F88" s="33">
        <v>200</v>
      </c>
      <c r="G88" s="34">
        <v>1.4</v>
      </c>
      <c r="H88" s="33">
        <v>1.6</v>
      </c>
      <c r="I88" s="33">
        <v>22.31</v>
      </c>
      <c r="J88" s="35">
        <v>105</v>
      </c>
      <c r="K88" s="36">
        <v>422</v>
      </c>
      <c r="L88" s="34">
        <v>18.36</v>
      </c>
    </row>
    <row r="89" ht="15.25" spans="1:12">
      <c r="A89" s="28"/>
      <c r="B89" s="29"/>
      <c r="C89" s="30"/>
      <c r="D89" s="126" t="s">
        <v>60</v>
      </c>
      <c r="E89" s="198" t="s">
        <v>61</v>
      </c>
      <c r="F89" s="58">
        <v>30</v>
      </c>
      <c r="G89" s="60">
        <v>0.5</v>
      </c>
      <c r="H89" s="199" t="s">
        <v>62</v>
      </c>
      <c r="I89" s="117">
        <v>24.4</v>
      </c>
      <c r="J89" s="68">
        <v>185</v>
      </c>
      <c r="K89" s="162" t="s">
        <v>28</v>
      </c>
      <c r="L89" s="60">
        <v>30.3</v>
      </c>
    </row>
    <row r="90" ht="14.5" spans="1:12">
      <c r="A90" s="28"/>
      <c r="B90" s="29"/>
      <c r="C90" s="30"/>
      <c r="D90" s="149"/>
      <c r="E90" s="72"/>
      <c r="F90" s="118"/>
      <c r="G90" s="119"/>
      <c r="H90" s="119"/>
      <c r="I90" s="120"/>
      <c r="J90" s="118"/>
      <c r="K90" s="200"/>
      <c r="L90" s="119"/>
    </row>
    <row r="91" ht="14.5" spans="1:12">
      <c r="A91" s="28"/>
      <c r="B91" s="29"/>
      <c r="C91" s="30"/>
      <c r="D91" s="149"/>
      <c r="E91" s="201"/>
      <c r="F91" s="79"/>
      <c r="G91" s="79"/>
      <c r="H91" s="79"/>
      <c r="I91" s="79"/>
      <c r="J91" s="79"/>
      <c r="K91" s="202"/>
      <c r="L91" s="79"/>
    </row>
    <row r="92" ht="14.5" spans="1:12">
      <c r="A92" s="81"/>
      <c r="B92" s="82"/>
      <c r="C92" s="49"/>
      <c r="D92" s="83" t="s">
        <v>29</v>
      </c>
      <c r="E92" s="84"/>
      <c r="F92" s="85">
        <f>SUM(F83:F91)</f>
        <v>660</v>
      </c>
      <c r="G92" s="85">
        <f t="shared" ref="G92" si="12">SUM(G83:G91)</f>
        <v>23.34</v>
      </c>
      <c r="H92" s="85">
        <f t="shared" ref="H92" si="13">SUM(H83:H91)</f>
        <v>23.68</v>
      </c>
      <c r="I92" s="85">
        <f t="shared" ref="I92" si="14">SUM(I83:I91)</f>
        <v>161.04</v>
      </c>
      <c r="J92" s="85">
        <f t="shared" ref="J92:L92" si="15">SUM(J83:J91)</f>
        <v>792</v>
      </c>
      <c r="K92" s="87"/>
      <c r="L92" s="85">
        <f t="shared" si="15"/>
        <v>83.77</v>
      </c>
    </row>
    <row r="93" ht="15.75" customHeight="1" spans="1:12">
      <c r="A93" s="88">
        <f>A78</f>
        <v>1</v>
      </c>
      <c r="B93" s="89">
        <f>B78</f>
        <v>5</v>
      </c>
      <c r="C93" s="90" t="s">
        <v>40</v>
      </c>
      <c r="D93" s="91"/>
      <c r="E93" s="92"/>
      <c r="F93" s="93">
        <f>F82+F92</f>
        <v>1180</v>
      </c>
      <c r="G93" s="93">
        <f>G82+G92</f>
        <v>52.59</v>
      </c>
      <c r="H93" s="93">
        <f>H82+H92</f>
        <v>56.69</v>
      </c>
      <c r="I93" s="93">
        <f>I82+I92</f>
        <v>200.59</v>
      </c>
      <c r="J93" s="93">
        <f>J82+J92</f>
        <v>1312</v>
      </c>
      <c r="K93" s="94"/>
      <c r="L93" s="95">
        <f>L82+L92</f>
        <v>129.88</v>
      </c>
    </row>
    <row r="94" ht="15.25" spans="1:12">
      <c r="A94" s="19">
        <v>2</v>
      </c>
      <c r="B94" s="20">
        <v>1</v>
      </c>
      <c r="C94" s="21" t="s">
        <v>21</v>
      </c>
      <c r="D94" s="22" t="s">
        <v>22</v>
      </c>
      <c r="E94" s="203" t="s">
        <v>63</v>
      </c>
      <c r="F94" s="204">
        <v>250</v>
      </c>
      <c r="G94" s="25">
        <v>8.08</v>
      </c>
      <c r="H94" s="25">
        <v>8.2</v>
      </c>
      <c r="I94" s="205">
        <v>14.94</v>
      </c>
      <c r="J94" s="26">
        <v>278</v>
      </c>
      <c r="K94" s="27">
        <v>90</v>
      </c>
      <c r="L94" s="25">
        <v>27.8</v>
      </c>
    </row>
    <row r="95" ht="15.25" spans="1:12">
      <c r="A95" s="28"/>
      <c r="B95" s="29"/>
      <c r="C95" s="30"/>
      <c r="D95" s="97" t="s">
        <v>28</v>
      </c>
      <c r="E95" s="206" t="s">
        <v>27</v>
      </c>
      <c r="F95" s="102">
        <v>50</v>
      </c>
      <c r="G95" s="34">
        <v>3.73</v>
      </c>
      <c r="H95" s="34">
        <v>5.9</v>
      </c>
      <c r="I95" s="207">
        <v>24.1</v>
      </c>
      <c r="J95" s="35">
        <v>168</v>
      </c>
      <c r="K95" s="36">
        <v>330</v>
      </c>
      <c r="L95" s="34">
        <v>23.29</v>
      </c>
    </row>
    <row r="96" ht="15.25" spans="1:12">
      <c r="A96" s="28"/>
      <c r="B96" s="29"/>
      <c r="C96" s="30"/>
      <c r="D96" s="31" t="s">
        <v>24</v>
      </c>
      <c r="E96" s="206" t="s">
        <v>25</v>
      </c>
      <c r="F96" s="35">
        <v>215</v>
      </c>
      <c r="G96" s="34">
        <v>0.26</v>
      </c>
      <c r="H96" s="34">
        <v>0.05</v>
      </c>
      <c r="I96" s="207">
        <v>15.22</v>
      </c>
      <c r="J96" s="35">
        <v>59</v>
      </c>
      <c r="K96" s="36">
        <v>434</v>
      </c>
      <c r="L96" s="34">
        <v>6.45</v>
      </c>
    </row>
    <row r="97" ht="14.5" spans="1:12">
      <c r="A97" s="28"/>
      <c r="B97" s="29"/>
      <c r="C97" s="30"/>
      <c r="D97" s="31"/>
      <c r="E97" s="208"/>
      <c r="F97" s="110"/>
      <c r="G97" s="209"/>
      <c r="H97" s="209"/>
      <c r="I97" s="210"/>
      <c r="J97" s="110"/>
      <c r="K97" s="187"/>
      <c r="L97" s="111"/>
    </row>
    <row r="98" ht="15.25" spans="1:12">
      <c r="A98" s="40"/>
      <c r="B98" s="41"/>
      <c r="C98" s="42"/>
      <c r="D98" s="43" t="s">
        <v>29</v>
      </c>
      <c r="E98" s="44"/>
      <c r="F98" s="45">
        <f>SUM(F94:F97)</f>
        <v>515</v>
      </c>
      <c r="G98" s="45">
        <f>SUM(G94:G97)</f>
        <v>12.07</v>
      </c>
      <c r="H98" s="45">
        <f>SUM(H94:H97)</f>
        <v>14.15</v>
      </c>
      <c r="I98" s="45">
        <f>SUM(I94:I97)</f>
        <v>54.26</v>
      </c>
      <c r="J98" s="45">
        <f>SUM(J94:J97)</f>
        <v>505</v>
      </c>
      <c r="K98" s="47"/>
      <c r="L98" s="45">
        <f>SUM(L94:L97)</f>
        <v>57.54</v>
      </c>
    </row>
    <row r="99" ht="14.5" spans="1:12">
      <c r="A99" s="28">
        <f>A94</f>
        <v>2</v>
      </c>
      <c r="B99" s="48">
        <f>B94</f>
        <v>1</v>
      </c>
      <c r="C99" s="30" t="s">
        <v>21</v>
      </c>
      <c r="D99" s="49"/>
      <c r="E99" s="114"/>
      <c r="F99" s="115"/>
      <c r="G99" s="115"/>
      <c r="H99" s="115"/>
      <c r="I99" s="144"/>
      <c r="J99" s="54"/>
      <c r="K99" s="159"/>
      <c r="L99" s="52"/>
    </row>
    <row r="100" ht="14.5" spans="1:12">
      <c r="A100" s="28"/>
      <c r="B100" s="29"/>
      <c r="C100" s="30"/>
      <c r="D100" s="56"/>
      <c r="E100" s="116"/>
      <c r="F100" s="68"/>
      <c r="G100" s="60"/>
      <c r="H100" s="60"/>
      <c r="I100" s="117"/>
      <c r="J100" s="68"/>
      <c r="K100" s="162"/>
      <c r="L100" s="60"/>
    </row>
    <row r="101" ht="14.5" spans="1:12">
      <c r="A101" s="28"/>
      <c r="B101" s="29"/>
      <c r="C101" s="30"/>
      <c r="D101" s="56"/>
      <c r="E101" s="57"/>
      <c r="F101" s="58"/>
      <c r="G101" s="60"/>
      <c r="H101" s="60"/>
      <c r="I101" s="117"/>
      <c r="J101" s="51"/>
      <c r="K101" s="162"/>
      <c r="L101" s="60"/>
    </row>
    <row r="102" ht="15.25" spans="1:12">
      <c r="A102" s="40"/>
      <c r="B102" s="41"/>
      <c r="C102" s="42"/>
      <c r="D102" s="211"/>
      <c r="E102" s="212"/>
      <c r="F102" s="63"/>
      <c r="G102" s="64"/>
      <c r="H102" s="64"/>
      <c r="I102" s="123"/>
      <c r="J102" s="63"/>
      <c r="K102" s="164"/>
      <c r="L102" s="64"/>
    </row>
    <row r="103" ht="15.25" spans="1:12">
      <c r="A103" s="28"/>
      <c r="B103" s="29"/>
      <c r="C103" s="30" t="s">
        <v>30</v>
      </c>
      <c r="D103" s="149" t="s">
        <v>22</v>
      </c>
      <c r="E103" s="213" t="s">
        <v>64</v>
      </c>
      <c r="F103" s="51">
        <v>250</v>
      </c>
      <c r="G103" s="52">
        <v>23</v>
      </c>
      <c r="H103" s="52">
        <v>21</v>
      </c>
      <c r="I103" s="53">
        <v>90</v>
      </c>
      <c r="J103" s="51">
        <v>234</v>
      </c>
      <c r="K103" s="159">
        <v>104</v>
      </c>
      <c r="L103" s="214">
        <v>18.4</v>
      </c>
    </row>
    <row r="104" ht="15.25" spans="1:12">
      <c r="A104" s="28"/>
      <c r="B104" s="29"/>
      <c r="C104" s="30"/>
      <c r="D104" s="149" t="s">
        <v>22</v>
      </c>
      <c r="E104" s="203" t="s">
        <v>65</v>
      </c>
      <c r="F104" s="68">
        <v>120</v>
      </c>
      <c r="G104" s="60">
        <v>7.1</v>
      </c>
      <c r="H104" s="60">
        <v>8</v>
      </c>
      <c r="I104" s="117">
        <v>28.6</v>
      </c>
      <c r="J104" s="68">
        <v>86</v>
      </c>
      <c r="K104" s="162">
        <v>238</v>
      </c>
      <c r="L104" s="215">
        <v>19.78</v>
      </c>
    </row>
    <row r="105" ht="15.25" spans="1:12">
      <c r="A105" s="28"/>
      <c r="B105" s="29"/>
      <c r="C105" s="30"/>
      <c r="D105" s="149" t="s">
        <v>22</v>
      </c>
      <c r="E105" s="206" t="s">
        <v>44</v>
      </c>
      <c r="F105" s="68">
        <v>130</v>
      </c>
      <c r="G105" s="60">
        <v>23</v>
      </c>
      <c r="H105" s="60">
        <v>28</v>
      </c>
      <c r="I105" s="117">
        <v>101</v>
      </c>
      <c r="J105" s="68">
        <v>152</v>
      </c>
      <c r="K105" s="162">
        <v>448</v>
      </c>
      <c r="L105" s="215">
        <v>12.61</v>
      </c>
    </row>
    <row r="106" ht="15.25" spans="1:12">
      <c r="A106" s="28"/>
      <c r="B106" s="29"/>
      <c r="C106" s="30"/>
      <c r="D106" s="127" t="s">
        <v>26</v>
      </c>
      <c r="E106" s="206" t="s">
        <v>36</v>
      </c>
      <c r="F106" s="58">
        <v>30</v>
      </c>
      <c r="G106" s="52">
        <v>9.8</v>
      </c>
      <c r="H106" s="52">
        <v>11.2</v>
      </c>
      <c r="I106" s="53">
        <v>31</v>
      </c>
      <c r="J106" s="51">
        <v>59</v>
      </c>
      <c r="K106" s="162" t="s">
        <v>28</v>
      </c>
      <c r="L106" s="215">
        <v>1.98</v>
      </c>
    </row>
    <row r="107" ht="15.25" spans="1:12">
      <c r="A107" s="28"/>
      <c r="B107" s="29"/>
      <c r="C107" s="30"/>
      <c r="D107" s="147" t="s">
        <v>24</v>
      </c>
      <c r="E107" s="206" t="s">
        <v>37</v>
      </c>
      <c r="F107" s="118">
        <v>215</v>
      </c>
      <c r="G107" s="119">
        <v>0.6</v>
      </c>
      <c r="H107" s="119">
        <v>0.9</v>
      </c>
      <c r="I107" s="120">
        <v>55.5</v>
      </c>
      <c r="J107" s="118">
        <v>57</v>
      </c>
      <c r="K107" s="200">
        <v>433</v>
      </c>
      <c r="L107" s="215">
        <v>15.82</v>
      </c>
    </row>
    <row r="108" ht="15.25" spans="1:12">
      <c r="A108" s="28"/>
      <c r="B108" s="29"/>
      <c r="C108" s="30"/>
      <c r="D108" s="127" t="s">
        <v>60</v>
      </c>
      <c r="E108" s="206" t="s">
        <v>66</v>
      </c>
      <c r="F108" s="118">
        <v>50</v>
      </c>
      <c r="G108" s="119">
        <v>27.8</v>
      </c>
      <c r="H108" s="119">
        <v>34.6</v>
      </c>
      <c r="I108" s="120">
        <v>140</v>
      </c>
      <c r="J108" s="118">
        <v>208</v>
      </c>
      <c r="K108" s="200" t="s">
        <v>28</v>
      </c>
      <c r="L108" s="215">
        <v>3.75</v>
      </c>
    </row>
    <row r="109" ht="14.5" spans="1:12">
      <c r="A109" s="81"/>
      <c r="B109" s="82"/>
      <c r="C109" s="49"/>
      <c r="D109" s="83" t="s">
        <v>29</v>
      </c>
      <c r="E109" s="84"/>
      <c r="F109" s="85">
        <f>SUM(F99:F108)</f>
        <v>795</v>
      </c>
      <c r="G109" s="85">
        <f>SUM(G99:G108)</f>
        <v>91.3</v>
      </c>
      <c r="H109" s="85">
        <f>SUM(H99:H108)</f>
        <v>103.7</v>
      </c>
      <c r="I109" s="85">
        <f>SUM(I99:I108)</f>
        <v>446.1</v>
      </c>
      <c r="J109" s="85">
        <f>SUM(J99:J108)</f>
        <v>796</v>
      </c>
      <c r="K109" s="87"/>
      <c r="L109" s="85">
        <f>SUM(L99:L108)</f>
        <v>72.34</v>
      </c>
    </row>
    <row r="110" ht="15.75" customHeight="1" spans="1:12">
      <c r="A110" s="88">
        <f>A94</f>
        <v>2</v>
      </c>
      <c r="B110" s="89">
        <f>B94</f>
        <v>1</v>
      </c>
      <c r="C110" s="90" t="s">
        <v>40</v>
      </c>
      <c r="D110" s="91"/>
      <c r="E110" s="92"/>
      <c r="F110" s="93">
        <f>F98+F109</f>
        <v>1310</v>
      </c>
      <c r="G110" s="93">
        <f t="shared" ref="G110" si="16">G98+G109</f>
        <v>103.37</v>
      </c>
      <c r="H110" s="93">
        <f t="shared" ref="H110" si="17">H98+H109</f>
        <v>117.85</v>
      </c>
      <c r="I110" s="93">
        <f t="shared" ref="I110" si="18">I98+I109</f>
        <v>500.36</v>
      </c>
      <c r="J110" s="93">
        <f t="shared" ref="J110:L110" si="19">J98+J109</f>
        <v>1301</v>
      </c>
      <c r="K110" s="93"/>
      <c r="L110" s="93">
        <f t="shared" si="19"/>
        <v>129.88</v>
      </c>
    </row>
    <row r="111" ht="15.25" spans="1:12">
      <c r="A111" s="48">
        <v>2</v>
      </c>
      <c r="B111" s="29">
        <v>2</v>
      </c>
      <c r="C111" s="21" t="s">
        <v>21</v>
      </c>
      <c r="D111" s="69" t="s">
        <v>22</v>
      </c>
      <c r="E111" s="98" t="s">
        <v>67</v>
      </c>
      <c r="F111" s="107">
        <v>140</v>
      </c>
      <c r="G111" s="25">
        <v>17.32</v>
      </c>
      <c r="H111" s="25">
        <v>8.048</v>
      </c>
      <c r="I111" s="99">
        <v>14.04</v>
      </c>
      <c r="J111" s="107">
        <v>214.3</v>
      </c>
      <c r="K111" s="154">
        <v>12</v>
      </c>
      <c r="L111" s="105">
        <v>14.69</v>
      </c>
    </row>
    <row r="112" ht="15.25" spans="1:12">
      <c r="A112" s="48"/>
      <c r="B112" s="29"/>
      <c r="C112" s="30"/>
      <c r="D112" s="69" t="s">
        <v>22</v>
      </c>
      <c r="E112" s="101" t="s">
        <v>47</v>
      </c>
      <c r="F112" s="107">
        <v>150</v>
      </c>
      <c r="G112" s="34">
        <v>12.92</v>
      </c>
      <c r="H112" s="34">
        <v>5.62</v>
      </c>
      <c r="I112" s="103">
        <v>3.83</v>
      </c>
      <c r="J112" s="107">
        <v>190</v>
      </c>
      <c r="K112" s="36">
        <v>401</v>
      </c>
      <c r="L112" s="105">
        <v>21.99</v>
      </c>
    </row>
    <row r="113" ht="15.25" spans="1:12">
      <c r="A113" s="48"/>
      <c r="B113" s="29"/>
      <c r="C113" s="30"/>
      <c r="D113" s="126" t="s">
        <v>26</v>
      </c>
      <c r="E113" s="101" t="s">
        <v>36</v>
      </c>
      <c r="F113" s="68">
        <v>30</v>
      </c>
      <c r="G113" s="105">
        <v>0.2</v>
      </c>
      <c r="H113" s="105">
        <v>0.05</v>
      </c>
      <c r="I113" s="106">
        <v>15.01</v>
      </c>
      <c r="J113" s="107">
        <v>57</v>
      </c>
      <c r="K113" s="59" t="s">
        <v>28</v>
      </c>
      <c r="L113" s="60">
        <v>1.89</v>
      </c>
    </row>
    <row r="114" ht="15.25" spans="1:12">
      <c r="A114" s="48"/>
      <c r="B114" s="29"/>
      <c r="C114" s="30"/>
      <c r="D114" s="147" t="s">
        <v>24</v>
      </c>
      <c r="E114" s="101" t="s">
        <v>25</v>
      </c>
      <c r="F114" s="102">
        <v>200</v>
      </c>
      <c r="G114" s="105">
        <v>0.2</v>
      </c>
      <c r="H114" s="105">
        <v>0.05</v>
      </c>
      <c r="I114" s="106">
        <v>15.01</v>
      </c>
      <c r="J114" s="107">
        <v>57</v>
      </c>
      <c r="K114" s="108">
        <v>434</v>
      </c>
      <c r="L114" s="34">
        <v>18.36</v>
      </c>
    </row>
    <row r="115" ht="14.5" spans="1:12">
      <c r="A115" s="48"/>
      <c r="B115" s="29"/>
      <c r="C115" s="30"/>
      <c r="D115" s="31"/>
      <c r="E115" s="32"/>
      <c r="F115" s="35"/>
      <c r="G115" s="105"/>
      <c r="H115" s="105"/>
      <c r="I115" s="106"/>
      <c r="J115" s="35"/>
      <c r="K115" s="36"/>
      <c r="L115" s="34"/>
    </row>
    <row r="116" ht="15.25" spans="1:12">
      <c r="A116" s="128"/>
      <c r="B116" s="113"/>
      <c r="C116" s="42"/>
      <c r="D116" s="43" t="s">
        <v>29</v>
      </c>
      <c r="E116" s="44"/>
      <c r="F116" s="45">
        <f>SUM(F111:F115)</f>
        <v>520</v>
      </c>
      <c r="G116" s="45">
        <f>SUM(G111:G115)</f>
        <v>30.64</v>
      </c>
      <c r="H116" s="45">
        <f>SUM(H111:H115)</f>
        <v>13.768</v>
      </c>
      <c r="I116" s="157">
        <f>SUM(I111:I115)</f>
        <v>47.89</v>
      </c>
      <c r="J116" s="45">
        <f>SUM(J111:J115)</f>
        <v>518.3</v>
      </c>
      <c r="K116" s="47"/>
      <c r="L116" s="45">
        <f>SUM(L111:L115)</f>
        <v>56.93</v>
      </c>
    </row>
    <row r="117" ht="14.5" spans="1:12">
      <c r="A117" s="216">
        <f>A111</f>
        <v>2</v>
      </c>
      <c r="B117" s="48">
        <f>B111</f>
        <v>2</v>
      </c>
      <c r="C117" s="30" t="s">
        <v>21</v>
      </c>
      <c r="D117" s="49"/>
      <c r="E117" s="217"/>
      <c r="F117" s="51"/>
      <c r="G117" s="52"/>
      <c r="H117" s="52"/>
      <c r="I117" s="53"/>
      <c r="J117" s="51"/>
      <c r="K117" s="55"/>
      <c r="L117" s="52"/>
    </row>
    <row r="118" ht="14.5" spans="1:12">
      <c r="A118" s="48"/>
      <c r="B118" s="29"/>
      <c r="C118" s="30"/>
      <c r="D118" s="56"/>
      <c r="E118" s="217"/>
      <c r="F118" s="51"/>
      <c r="G118" s="52"/>
      <c r="H118" s="52"/>
      <c r="I118" s="53"/>
      <c r="J118" s="51"/>
      <c r="K118" s="59"/>
      <c r="L118" s="52"/>
    </row>
    <row r="119" ht="14.5" spans="1:12">
      <c r="A119" s="48"/>
      <c r="B119" s="29"/>
      <c r="C119" s="30"/>
      <c r="D119" s="56"/>
      <c r="E119" s="217"/>
      <c r="F119" s="58"/>
      <c r="G119" s="60"/>
      <c r="H119" s="60"/>
      <c r="I119" s="117"/>
      <c r="J119" s="68"/>
      <c r="K119" s="59"/>
      <c r="L119" s="60"/>
    </row>
    <row r="120" ht="15.25" spans="1:12">
      <c r="A120" s="113"/>
      <c r="B120" s="41"/>
      <c r="C120" s="42"/>
      <c r="D120" s="61"/>
      <c r="E120" s="218"/>
      <c r="F120" s="63"/>
      <c r="G120" s="64"/>
      <c r="H120" s="64"/>
      <c r="I120" s="123"/>
      <c r="J120" s="63"/>
      <c r="K120" s="65"/>
      <c r="L120" s="64"/>
    </row>
    <row r="121" ht="29.25" customHeight="1" spans="1:12">
      <c r="A121" s="48"/>
      <c r="B121" s="29"/>
      <c r="C121" s="30" t="s">
        <v>30</v>
      </c>
      <c r="D121" s="149" t="s">
        <v>22</v>
      </c>
      <c r="E121" s="124" t="s">
        <v>68</v>
      </c>
      <c r="F121" s="51">
        <v>250</v>
      </c>
      <c r="G121" s="25">
        <v>17.32</v>
      </c>
      <c r="H121" s="25">
        <v>8.048</v>
      </c>
      <c r="I121" s="99">
        <v>14.04</v>
      </c>
      <c r="J121" s="107">
        <v>214.3</v>
      </c>
      <c r="K121" s="159">
        <v>132</v>
      </c>
      <c r="L121" s="52">
        <v>19.55</v>
      </c>
    </row>
    <row r="122" ht="15.25" spans="1:12">
      <c r="A122" s="48"/>
      <c r="B122" s="29"/>
      <c r="C122" s="30"/>
      <c r="D122" s="149" t="s">
        <v>22</v>
      </c>
      <c r="E122" s="219" t="s">
        <v>52</v>
      </c>
      <c r="F122" s="107">
        <v>140</v>
      </c>
      <c r="G122" s="25">
        <v>7.32</v>
      </c>
      <c r="H122" s="25">
        <v>8.048</v>
      </c>
      <c r="I122" s="99">
        <v>14.04</v>
      </c>
      <c r="J122" s="107">
        <v>210</v>
      </c>
      <c r="K122" s="154">
        <v>12</v>
      </c>
      <c r="L122" s="105">
        <v>22.65</v>
      </c>
    </row>
    <row r="123" ht="15.25" spans="1:12">
      <c r="A123" s="48"/>
      <c r="B123" s="29"/>
      <c r="C123" s="30"/>
      <c r="D123" s="149" t="s">
        <v>22</v>
      </c>
      <c r="E123" s="125" t="s">
        <v>53</v>
      </c>
      <c r="F123" s="68">
        <v>160</v>
      </c>
      <c r="G123" s="60">
        <v>9.53</v>
      </c>
      <c r="H123" s="60">
        <v>4.41</v>
      </c>
      <c r="I123" s="60">
        <v>28.71</v>
      </c>
      <c r="J123" s="68">
        <v>140</v>
      </c>
      <c r="K123" s="59">
        <v>445</v>
      </c>
      <c r="L123" s="60">
        <v>10</v>
      </c>
    </row>
    <row r="124" ht="15.25" spans="1:12">
      <c r="A124" s="48"/>
      <c r="B124" s="29"/>
      <c r="C124" s="30"/>
      <c r="D124" s="220" t="s">
        <v>26</v>
      </c>
      <c r="E124" s="125" t="s">
        <v>36</v>
      </c>
      <c r="F124" s="58">
        <v>30</v>
      </c>
      <c r="G124" s="52">
        <v>9.8</v>
      </c>
      <c r="H124" s="52">
        <v>11.2</v>
      </c>
      <c r="I124" s="53">
        <v>31</v>
      </c>
      <c r="J124" s="51">
        <v>59</v>
      </c>
      <c r="K124" s="162" t="s">
        <v>28</v>
      </c>
      <c r="L124" s="221">
        <v>1.98</v>
      </c>
    </row>
    <row r="125" ht="15.25" spans="1:12">
      <c r="A125" s="48"/>
      <c r="B125" s="29"/>
      <c r="C125" s="30"/>
      <c r="D125" s="147" t="s">
        <v>24</v>
      </c>
      <c r="E125" s="125" t="s">
        <v>37</v>
      </c>
      <c r="F125" s="102">
        <v>215</v>
      </c>
      <c r="G125" s="105">
        <v>0.2</v>
      </c>
      <c r="H125" s="105">
        <v>0.05</v>
      </c>
      <c r="I125" s="106">
        <v>15.01</v>
      </c>
      <c r="J125" s="107">
        <v>120</v>
      </c>
      <c r="K125" s="108">
        <v>433</v>
      </c>
      <c r="L125" s="34">
        <v>15.82</v>
      </c>
    </row>
    <row r="126" ht="15.25" spans="1:12">
      <c r="A126" s="48"/>
      <c r="B126" s="29"/>
      <c r="C126" s="30"/>
      <c r="D126" s="145" t="s">
        <v>60</v>
      </c>
      <c r="E126" s="125" t="s">
        <v>69</v>
      </c>
      <c r="F126" s="118">
        <v>16</v>
      </c>
      <c r="G126" s="119">
        <v>0.9</v>
      </c>
      <c r="H126" s="119">
        <v>11</v>
      </c>
      <c r="I126" s="120">
        <v>23</v>
      </c>
      <c r="J126" s="118">
        <v>52</v>
      </c>
      <c r="K126" s="121" t="s">
        <v>28</v>
      </c>
      <c r="L126" s="119">
        <v>2.95</v>
      </c>
    </row>
    <row r="127" ht="14.5" spans="1:12">
      <c r="A127" s="128"/>
      <c r="B127" s="82"/>
      <c r="C127" s="49"/>
      <c r="D127" s="83" t="s">
        <v>29</v>
      </c>
      <c r="E127" s="84"/>
      <c r="F127" s="85">
        <f>SUM(F117:F126)</f>
        <v>811</v>
      </c>
      <c r="G127" s="85">
        <f t="shared" ref="G127:J127" si="20">SUM(G117:G126)</f>
        <v>45.07</v>
      </c>
      <c r="H127" s="85">
        <f t="shared" si="20"/>
        <v>42.756</v>
      </c>
      <c r="I127" s="222">
        <f t="shared" si="20"/>
        <v>125.8</v>
      </c>
      <c r="J127" s="85">
        <f t="shared" si="20"/>
        <v>795.3</v>
      </c>
      <c r="K127" s="87"/>
      <c r="L127" s="85">
        <f t="shared" ref="L127" si="21">SUM(L117:L126)</f>
        <v>72.95</v>
      </c>
    </row>
    <row r="128" ht="15.75" customHeight="1" spans="1:12">
      <c r="A128" s="129">
        <f>A111</f>
        <v>2</v>
      </c>
      <c r="B128" s="129">
        <f>B111</f>
        <v>2</v>
      </c>
      <c r="C128" s="90" t="s">
        <v>40</v>
      </c>
      <c r="D128" s="91"/>
      <c r="E128" s="92"/>
      <c r="F128" s="93">
        <f>F116+F127</f>
        <v>1331</v>
      </c>
      <c r="G128" s="93">
        <f>G116+G127</f>
        <v>75.71</v>
      </c>
      <c r="H128" s="93">
        <f>H116+H127</f>
        <v>56.524</v>
      </c>
      <c r="I128" s="94">
        <f>I116+I127</f>
        <v>173.69</v>
      </c>
      <c r="J128" s="93">
        <f>J116+J127</f>
        <v>1313.6</v>
      </c>
      <c r="K128" s="94"/>
      <c r="L128" s="95">
        <f>L116+L127</f>
        <v>129.88</v>
      </c>
    </row>
    <row r="129" ht="14.5" spans="1:12">
      <c r="A129" s="19">
        <v>2</v>
      </c>
      <c r="B129" s="20">
        <v>3</v>
      </c>
      <c r="C129" s="21" t="s">
        <v>21</v>
      </c>
      <c r="D129" s="22" t="s">
        <v>70</v>
      </c>
      <c r="E129" s="223" t="s">
        <v>71</v>
      </c>
      <c r="F129" s="204">
        <v>50</v>
      </c>
      <c r="G129" s="224">
        <v>0.31</v>
      </c>
      <c r="H129" s="224">
        <v>0.05</v>
      </c>
      <c r="I129" s="225">
        <v>1.01</v>
      </c>
      <c r="J129" s="226">
        <v>5.6</v>
      </c>
      <c r="K129" s="27">
        <v>12</v>
      </c>
      <c r="L129" s="25">
        <v>22.73</v>
      </c>
    </row>
    <row r="130" ht="14.5" spans="1:12">
      <c r="A130" s="28"/>
      <c r="B130" s="29"/>
      <c r="C130" s="30"/>
      <c r="D130" s="69" t="s">
        <v>22</v>
      </c>
      <c r="E130" s="223" t="s">
        <v>72</v>
      </c>
      <c r="F130" s="102">
        <v>200</v>
      </c>
      <c r="G130" s="105">
        <v>11.76</v>
      </c>
      <c r="H130" s="105">
        <v>7.3</v>
      </c>
      <c r="I130" s="106">
        <v>17.93</v>
      </c>
      <c r="J130" s="107">
        <v>350</v>
      </c>
      <c r="K130" s="36">
        <v>631</v>
      </c>
      <c r="L130" s="105">
        <v>48.58</v>
      </c>
    </row>
    <row r="131" ht="14.5" spans="1:12">
      <c r="A131" s="28"/>
      <c r="B131" s="29"/>
      <c r="C131" s="30"/>
      <c r="D131" s="31" t="s">
        <v>26</v>
      </c>
      <c r="E131" s="32" t="s">
        <v>27</v>
      </c>
      <c r="F131" s="107">
        <v>55</v>
      </c>
      <c r="G131" s="34">
        <v>1.88</v>
      </c>
      <c r="H131" s="34">
        <v>0.73</v>
      </c>
      <c r="I131" s="112">
        <v>12.85</v>
      </c>
      <c r="J131" s="107">
        <v>66</v>
      </c>
      <c r="K131" s="187" t="s">
        <v>28</v>
      </c>
      <c r="L131" s="105">
        <v>4.5</v>
      </c>
    </row>
    <row r="132" ht="15.75" customHeight="1" spans="1:12">
      <c r="A132" s="28"/>
      <c r="B132" s="29"/>
      <c r="C132" s="30"/>
      <c r="D132" s="31" t="s">
        <v>24</v>
      </c>
      <c r="E132" s="32" t="s">
        <v>56</v>
      </c>
      <c r="F132" s="35">
        <v>200</v>
      </c>
      <c r="G132" s="105">
        <v>0</v>
      </c>
      <c r="H132" s="105">
        <v>0</v>
      </c>
      <c r="I132" s="106">
        <v>9.98</v>
      </c>
      <c r="J132" s="35">
        <v>104</v>
      </c>
      <c r="K132" s="36">
        <v>395</v>
      </c>
      <c r="L132" s="34">
        <v>8.78</v>
      </c>
    </row>
    <row r="133" ht="15.25" spans="1:12">
      <c r="A133" s="40"/>
      <c r="B133" s="41"/>
      <c r="C133" s="42"/>
      <c r="D133" s="43" t="s">
        <v>29</v>
      </c>
      <c r="E133" s="44"/>
      <c r="F133" s="45">
        <f>SUM(F129:F132)</f>
        <v>505</v>
      </c>
      <c r="G133" s="45">
        <f>SUM(G129:G132)</f>
        <v>13.95</v>
      </c>
      <c r="H133" s="45">
        <f>SUM(H129:H132)</f>
        <v>8.08</v>
      </c>
      <c r="I133" s="157">
        <f>SUM(I129:I132)</f>
        <v>41.77</v>
      </c>
      <c r="J133" s="227">
        <f>SUM(J129:J132)</f>
        <v>525.6</v>
      </c>
      <c r="K133" s="47"/>
      <c r="L133" s="45">
        <f>SUM(L129:L132)</f>
        <v>84.59</v>
      </c>
    </row>
    <row r="134" ht="14.5" spans="1:12">
      <c r="A134" s="28">
        <f>A129</f>
        <v>2</v>
      </c>
      <c r="B134" s="48">
        <f>B129</f>
        <v>3</v>
      </c>
      <c r="C134" s="30" t="s">
        <v>21</v>
      </c>
      <c r="D134" s="49"/>
      <c r="E134" s="66"/>
      <c r="F134" s="115"/>
      <c r="G134" s="52"/>
      <c r="H134" s="52"/>
      <c r="I134" s="53"/>
      <c r="J134" s="51"/>
      <c r="K134" s="159"/>
      <c r="L134" s="52"/>
    </row>
    <row r="135" ht="14.5" spans="1:12">
      <c r="A135" s="28"/>
      <c r="B135" s="29"/>
      <c r="C135" s="30"/>
      <c r="D135" s="56"/>
      <c r="E135" s="66"/>
      <c r="F135" s="58"/>
      <c r="G135" s="52"/>
      <c r="H135" s="52"/>
      <c r="I135" s="53"/>
      <c r="J135" s="51"/>
      <c r="K135" s="162"/>
      <c r="L135" s="52"/>
    </row>
    <row r="136" ht="14.5" spans="1:12">
      <c r="A136" s="28"/>
      <c r="B136" s="29"/>
      <c r="C136" s="30"/>
      <c r="D136" s="56"/>
      <c r="E136" s="57"/>
      <c r="F136" s="51"/>
      <c r="G136" s="60"/>
      <c r="H136" s="52"/>
      <c r="I136" s="53"/>
      <c r="J136" s="68"/>
      <c r="K136" s="162"/>
      <c r="L136" s="60"/>
    </row>
    <row r="137" ht="15.25" spans="1:12">
      <c r="A137" s="40"/>
      <c r="B137" s="41"/>
      <c r="C137" s="42"/>
      <c r="D137" s="61"/>
      <c r="E137" s="62"/>
      <c r="F137" s="190"/>
      <c r="G137" s="191"/>
      <c r="H137" s="191"/>
      <c r="I137" s="192"/>
      <c r="J137" s="193"/>
      <c r="K137" s="164"/>
      <c r="L137" s="64"/>
    </row>
    <row r="138" ht="14.5" spans="1:12">
      <c r="A138" s="28"/>
      <c r="B138" s="29"/>
      <c r="C138" s="30" t="s">
        <v>30</v>
      </c>
      <c r="D138" s="49"/>
      <c r="E138" s="228"/>
      <c r="F138" s="51"/>
      <c r="G138" s="52"/>
      <c r="H138" s="52"/>
      <c r="I138" s="53"/>
      <c r="J138" s="51"/>
      <c r="K138" s="159"/>
      <c r="L138" s="52"/>
    </row>
    <row r="139" ht="14.5" spans="1:12">
      <c r="A139" s="28"/>
      <c r="B139" s="29"/>
      <c r="C139" s="30"/>
      <c r="D139" s="56"/>
      <c r="E139" s="79"/>
      <c r="F139" s="58"/>
      <c r="G139" s="58"/>
      <c r="H139" s="58"/>
      <c r="I139" s="229"/>
      <c r="J139" s="68"/>
      <c r="K139" s="162"/>
      <c r="L139" s="60"/>
    </row>
    <row r="140" ht="14.5" spans="1:12">
      <c r="A140" s="28"/>
      <c r="B140" s="29"/>
      <c r="C140" s="30"/>
      <c r="D140" s="56"/>
      <c r="E140" s="79"/>
      <c r="F140" s="68"/>
      <c r="G140" s="119"/>
      <c r="H140" s="119"/>
      <c r="I140" s="120"/>
      <c r="J140" s="118"/>
      <c r="K140" s="162"/>
      <c r="L140" s="60"/>
    </row>
    <row r="141" ht="14.5" spans="1:12">
      <c r="A141" s="28"/>
      <c r="B141" s="29"/>
      <c r="C141" s="30"/>
      <c r="D141" s="56"/>
      <c r="E141" s="79"/>
      <c r="F141" s="68"/>
      <c r="G141" s="119"/>
      <c r="H141" s="119"/>
      <c r="I141" s="120"/>
      <c r="J141" s="118"/>
      <c r="K141" s="162"/>
      <c r="L141" s="60"/>
    </row>
    <row r="142" ht="14.5" spans="1:12">
      <c r="A142" s="28"/>
      <c r="B142" s="29"/>
      <c r="C142" s="30"/>
      <c r="D142" s="78"/>
      <c r="E142" s="79"/>
      <c r="F142" s="68"/>
      <c r="G142" s="60"/>
      <c r="H142" s="60"/>
      <c r="I142" s="117"/>
      <c r="J142" s="68"/>
      <c r="K142" s="162"/>
      <c r="L142" s="60"/>
    </row>
    <row r="143" ht="14.5" spans="1:12">
      <c r="A143" s="28"/>
      <c r="B143" s="29"/>
      <c r="C143" s="30"/>
      <c r="D143" s="78"/>
      <c r="E143" s="79"/>
      <c r="F143" s="230"/>
      <c r="G143" s="231"/>
      <c r="H143" s="231"/>
      <c r="I143" s="232"/>
      <c r="J143" s="233"/>
      <c r="K143" s="200"/>
      <c r="L143" s="119"/>
    </row>
    <row r="144" ht="14.5" spans="1:12">
      <c r="A144" s="81"/>
      <c r="B144" s="82"/>
      <c r="C144" s="49"/>
      <c r="D144" s="83" t="s">
        <v>29</v>
      </c>
      <c r="E144" s="84"/>
      <c r="F144" s="85">
        <f>SUM(F134:F143)</f>
        <v>0</v>
      </c>
      <c r="G144" s="85">
        <f t="shared" ref="G144:J144" si="22">SUM(G134:G143)</f>
        <v>0</v>
      </c>
      <c r="H144" s="85">
        <f t="shared" si="22"/>
        <v>0</v>
      </c>
      <c r="I144" s="222">
        <f t="shared" si="22"/>
        <v>0</v>
      </c>
      <c r="J144" s="85">
        <f t="shared" si="22"/>
        <v>0</v>
      </c>
      <c r="K144" s="87"/>
      <c r="L144" s="85">
        <f t="shared" ref="L144" si="23">SUM(L134:L143)</f>
        <v>0</v>
      </c>
    </row>
    <row r="145" ht="15.75" customHeight="1" spans="1:12">
      <c r="A145" s="88">
        <f>A129</f>
        <v>2</v>
      </c>
      <c r="B145" s="89">
        <f>B129</f>
        <v>3</v>
      </c>
      <c r="C145" s="90" t="s">
        <v>40</v>
      </c>
      <c r="D145" s="91"/>
      <c r="E145" s="92"/>
      <c r="F145" s="93">
        <f>F133+F144</f>
        <v>505</v>
      </c>
      <c r="G145" s="93">
        <f t="shared" ref="G145" si="24">G133+G144</f>
        <v>13.95</v>
      </c>
      <c r="H145" s="93">
        <f t="shared" ref="H145" si="25">H133+H144</f>
        <v>8.08</v>
      </c>
      <c r="I145" s="94">
        <f t="shared" ref="I145" si="26">I133+I144</f>
        <v>41.77</v>
      </c>
      <c r="J145" s="93">
        <f t="shared" ref="J145:L145" si="27">J133+J144</f>
        <v>525.6</v>
      </c>
      <c r="K145" s="94"/>
      <c r="L145" s="95">
        <f t="shared" si="27"/>
        <v>84.59</v>
      </c>
    </row>
    <row r="146" ht="14.5" spans="1:12">
      <c r="A146" s="19">
        <v>2</v>
      </c>
      <c r="B146" s="20">
        <v>4</v>
      </c>
      <c r="C146" s="21" t="s">
        <v>21</v>
      </c>
      <c r="D146" s="22" t="s">
        <v>70</v>
      </c>
      <c r="E146" s="223" t="s">
        <v>73</v>
      </c>
      <c r="F146" s="107">
        <v>30</v>
      </c>
      <c r="G146" s="209">
        <v>0.33</v>
      </c>
      <c r="H146" s="209">
        <v>0.06</v>
      </c>
      <c r="I146" s="234">
        <v>1.14</v>
      </c>
      <c r="J146" s="107">
        <v>7</v>
      </c>
      <c r="K146" s="154">
        <v>14</v>
      </c>
      <c r="L146" s="105">
        <v>19.82</v>
      </c>
    </row>
    <row r="147" ht="14.5" spans="1:12">
      <c r="A147" s="28"/>
      <c r="B147" s="29"/>
      <c r="C147" s="30"/>
      <c r="D147" s="69" t="s">
        <v>22</v>
      </c>
      <c r="E147" s="135" t="s">
        <v>65</v>
      </c>
      <c r="F147" s="35">
        <v>150</v>
      </c>
      <c r="G147" s="34">
        <v>9.78</v>
      </c>
      <c r="H147" s="34">
        <v>0.36</v>
      </c>
      <c r="I147" s="103">
        <v>0.18</v>
      </c>
      <c r="J147" s="35">
        <v>130</v>
      </c>
      <c r="K147" s="108">
        <v>238</v>
      </c>
      <c r="L147" s="34">
        <v>40.33</v>
      </c>
    </row>
    <row r="148" ht="14.5" spans="1:12">
      <c r="A148" s="28"/>
      <c r="B148" s="29"/>
      <c r="C148" s="30"/>
      <c r="D148" s="31" t="s">
        <v>74</v>
      </c>
      <c r="E148" s="235" t="s">
        <v>47</v>
      </c>
      <c r="F148" s="35">
        <v>150</v>
      </c>
      <c r="G148" s="209">
        <v>5.48</v>
      </c>
      <c r="H148" s="209">
        <v>4.98</v>
      </c>
      <c r="I148" s="234">
        <v>34.88</v>
      </c>
      <c r="J148" s="35">
        <v>212</v>
      </c>
      <c r="K148" s="108">
        <v>447</v>
      </c>
      <c r="L148" s="34">
        <v>11.51</v>
      </c>
    </row>
    <row r="149" ht="14.5" spans="1:12">
      <c r="A149" s="28"/>
      <c r="B149" s="29"/>
      <c r="C149" s="30"/>
      <c r="D149" s="31" t="s">
        <v>34</v>
      </c>
      <c r="E149" s="235" t="s">
        <v>75</v>
      </c>
      <c r="F149" s="110">
        <v>30</v>
      </c>
      <c r="G149" s="34">
        <v>0.98</v>
      </c>
      <c r="H149" s="34">
        <v>3.05</v>
      </c>
      <c r="I149" s="103">
        <v>3.5</v>
      </c>
      <c r="J149" s="110">
        <v>75</v>
      </c>
      <c r="K149" s="108">
        <v>457</v>
      </c>
      <c r="L149" s="111">
        <v>6.88</v>
      </c>
    </row>
    <row r="150" ht="14.5" spans="1:12">
      <c r="A150" s="28"/>
      <c r="B150" s="29"/>
      <c r="C150" s="30"/>
      <c r="D150" s="31" t="s">
        <v>26</v>
      </c>
      <c r="E150" s="235" t="s">
        <v>36</v>
      </c>
      <c r="F150" s="110">
        <v>30</v>
      </c>
      <c r="G150" s="34">
        <v>1.98</v>
      </c>
      <c r="H150" s="34">
        <v>0.36</v>
      </c>
      <c r="I150" s="234">
        <v>11.88</v>
      </c>
      <c r="J150" s="110">
        <v>59</v>
      </c>
      <c r="K150" s="187" t="s">
        <v>28</v>
      </c>
      <c r="L150" s="111">
        <v>2.4</v>
      </c>
    </row>
    <row r="151" ht="14.5" spans="1:12">
      <c r="A151" s="28"/>
      <c r="B151" s="29"/>
      <c r="C151" s="30"/>
      <c r="D151" s="69" t="s">
        <v>24</v>
      </c>
      <c r="E151" s="32" t="s">
        <v>76</v>
      </c>
      <c r="F151" s="102">
        <v>200</v>
      </c>
      <c r="G151" s="34">
        <v>0.2</v>
      </c>
      <c r="H151" s="34">
        <v>0.05</v>
      </c>
      <c r="I151" s="103">
        <v>15.01</v>
      </c>
      <c r="J151" s="35">
        <v>104</v>
      </c>
      <c r="K151" s="36">
        <v>433</v>
      </c>
      <c r="L151" s="34">
        <v>3.65</v>
      </c>
    </row>
    <row r="152" ht="15.25" spans="1:12">
      <c r="A152" s="40"/>
      <c r="B152" s="41"/>
      <c r="C152" s="42"/>
      <c r="D152" s="43" t="s">
        <v>29</v>
      </c>
      <c r="E152" s="44"/>
      <c r="F152" s="45">
        <f>SUM(F146:F151)</f>
        <v>590</v>
      </c>
      <c r="G152" s="45">
        <f>SUM(G146:G151)</f>
        <v>18.75</v>
      </c>
      <c r="H152" s="45">
        <f>SUM(H146:H151)</f>
        <v>8.86</v>
      </c>
      <c r="I152" s="157">
        <f>SUM(I146:I151)</f>
        <v>66.59</v>
      </c>
      <c r="J152" s="45">
        <f>SUM(J146:J151)</f>
        <v>587</v>
      </c>
      <c r="K152" s="47"/>
      <c r="L152" s="45">
        <f>SUM(L146:L151)</f>
        <v>84.59</v>
      </c>
    </row>
    <row r="153" ht="14.5" spans="1:12">
      <c r="A153" s="28">
        <f>A146</f>
        <v>2</v>
      </c>
      <c r="B153" s="48">
        <f>B146</f>
        <v>4</v>
      </c>
      <c r="C153" s="30" t="s">
        <v>21</v>
      </c>
      <c r="D153" s="49"/>
      <c r="E153" s="161"/>
      <c r="F153" s="51"/>
      <c r="G153" s="52"/>
      <c r="H153" s="52"/>
      <c r="I153" s="53"/>
      <c r="J153" s="51"/>
      <c r="K153" s="159"/>
      <c r="L153" s="52"/>
    </row>
    <row r="154" ht="14.5" spans="1:12">
      <c r="A154" s="28"/>
      <c r="B154" s="29"/>
      <c r="C154" s="30"/>
      <c r="D154" s="56"/>
      <c r="E154" s="161"/>
      <c r="F154" s="51"/>
      <c r="G154" s="115"/>
      <c r="H154" s="115"/>
      <c r="I154" s="144"/>
      <c r="J154" s="51"/>
      <c r="K154" s="162"/>
      <c r="L154" s="52"/>
    </row>
    <row r="155" ht="14.5" spans="1:12">
      <c r="A155" s="28"/>
      <c r="B155" s="29"/>
      <c r="C155" s="30"/>
      <c r="D155" s="56"/>
      <c r="E155" s="236"/>
      <c r="F155" s="51"/>
      <c r="G155" s="115"/>
      <c r="H155" s="115"/>
      <c r="I155" s="144"/>
      <c r="J155" s="51"/>
      <c r="K155" s="162"/>
      <c r="L155" s="52"/>
    </row>
    <row r="156" ht="14.5" spans="1:12">
      <c r="A156" s="28"/>
      <c r="B156" s="29"/>
      <c r="C156" s="30"/>
      <c r="D156" s="56"/>
      <c r="E156" s="57"/>
      <c r="F156" s="58"/>
      <c r="G156" s="60"/>
      <c r="H156" s="60"/>
      <c r="I156" s="117"/>
      <c r="J156" s="68"/>
      <c r="K156" s="162"/>
      <c r="L156" s="60"/>
    </row>
    <row r="157" ht="15.25" spans="1:12">
      <c r="A157" s="40"/>
      <c r="B157" s="41"/>
      <c r="C157" s="42"/>
      <c r="D157" s="61"/>
      <c r="E157" s="62"/>
      <c r="F157" s="63"/>
      <c r="G157" s="64"/>
      <c r="H157" s="64"/>
      <c r="I157" s="123"/>
      <c r="J157" s="63"/>
      <c r="K157" s="164"/>
      <c r="L157" s="237"/>
    </row>
    <row r="158" ht="14.5" spans="1:12">
      <c r="A158" s="28"/>
      <c r="B158" s="29"/>
      <c r="C158" s="30"/>
      <c r="D158" s="56"/>
      <c r="E158" s="189"/>
      <c r="F158" s="51"/>
      <c r="G158" s="115"/>
      <c r="H158" s="115"/>
      <c r="I158" s="144"/>
      <c r="J158" s="51"/>
      <c r="K158" s="162"/>
      <c r="L158" s="238"/>
    </row>
    <row r="159" ht="14.5" spans="1:12">
      <c r="A159" s="28"/>
      <c r="B159" s="29"/>
      <c r="C159" s="30"/>
      <c r="D159" s="56"/>
      <c r="E159" s="236"/>
      <c r="F159" s="58"/>
      <c r="G159" s="58"/>
      <c r="H159" s="58"/>
      <c r="I159" s="229"/>
      <c r="J159" s="68"/>
      <c r="K159" s="162"/>
      <c r="L159" s="60"/>
    </row>
    <row r="160" ht="14.5" spans="1:12">
      <c r="A160" s="28"/>
      <c r="B160" s="29"/>
      <c r="C160" s="30"/>
      <c r="D160" s="78"/>
      <c r="E160" s="57"/>
      <c r="F160" s="58"/>
      <c r="G160" s="60"/>
      <c r="H160" s="60"/>
      <c r="I160" s="117"/>
      <c r="J160" s="68"/>
      <c r="K160" s="162"/>
      <c r="L160" s="60"/>
    </row>
    <row r="161" ht="14.5" spans="1:12">
      <c r="A161" s="28"/>
      <c r="B161" s="29"/>
      <c r="C161" s="30"/>
      <c r="D161" s="78"/>
      <c r="E161" s="72"/>
      <c r="F161" s="118"/>
      <c r="G161" s="119"/>
      <c r="H161" s="119"/>
      <c r="I161" s="120"/>
      <c r="J161" s="118"/>
      <c r="K161" s="200"/>
      <c r="L161" s="119"/>
    </row>
    <row r="162" ht="14.5" spans="1:12">
      <c r="A162" s="28"/>
      <c r="B162" s="29"/>
      <c r="C162" s="30"/>
      <c r="D162" s="78"/>
      <c r="E162" s="72"/>
      <c r="F162" s="118"/>
      <c r="G162" s="119"/>
      <c r="H162" s="119"/>
      <c r="I162" s="120"/>
      <c r="J162" s="118"/>
      <c r="K162" s="200"/>
      <c r="L162" s="119"/>
    </row>
    <row r="163" ht="14.5" spans="1:12">
      <c r="A163" s="81"/>
      <c r="B163" s="82"/>
      <c r="C163" s="49"/>
      <c r="D163" s="83" t="s">
        <v>29</v>
      </c>
      <c r="E163" s="84"/>
      <c r="F163" s="85">
        <f>SUM(F153:F162)</f>
        <v>0</v>
      </c>
      <c r="G163" s="85">
        <f>SUM(G153:G162)</f>
        <v>0</v>
      </c>
      <c r="H163" s="85">
        <f>SUM(H153:H162)</f>
        <v>0</v>
      </c>
      <c r="I163" s="222">
        <f>SUM(I153:I162)</f>
        <v>0</v>
      </c>
      <c r="J163" s="85">
        <f>SUM(J153:J162)</f>
        <v>0</v>
      </c>
      <c r="K163" s="87"/>
      <c r="L163" s="85">
        <f>SUM(L153:L162)</f>
        <v>0</v>
      </c>
    </row>
    <row r="164" ht="15.75" customHeight="1" spans="1:12">
      <c r="A164" s="88">
        <f>A146</f>
        <v>2</v>
      </c>
      <c r="B164" s="89">
        <f>B146</f>
        <v>4</v>
      </c>
      <c r="C164" s="90" t="s">
        <v>40</v>
      </c>
      <c r="D164" s="91"/>
      <c r="E164" s="92"/>
      <c r="F164" s="93">
        <f>F152+F163</f>
        <v>590</v>
      </c>
      <c r="G164" s="93">
        <f>G152+G163</f>
        <v>18.75</v>
      </c>
      <c r="H164" s="93">
        <f>H152+H163</f>
        <v>8.86</v>
      </c>
      <c r="I164" s="94">
        <f>I152+I163</f>
        <v>66.59</v>
      </c>
      <c r="J164" s="93">
        <f>J152+J163</f>
        <v>587</v>
      </c>
      <c r="K164" s="94"/>
      <c r="L164" s="95">
        <f>L152+L163</f>
        <v>84.59</v>
      </c>
    </row>
    <row r="165" ht="14.5" spans="1:12">
      <c r="A165" s="19">
        <v>2</v>
      </c>
      <c r="B165" s="20">
        <v>5</v>
      </c>
      <c r="C165" s="21" t="s">
        <v>21</v>
      </c>
      <c r="D165" s="22" t="s">
        <v>22</v>
      </c>
      <c r="E165" s="239" t="s">
        <v>77</v>
      </c>
      <c r="F165" s="240">
        <v>200</v>
      </c>
      <c r="G165" s="240">
        <v>7.02</v>
      </c>
      <c r="H165" s="240">
        <v>9.74</v>
      </c>
      <c r="I165" s="99">
        <v>25.31</v>
      </c>
      <c r="J165" s="240">
        <v>220</v>
      </c>
      <c r="K165" s="27">
        <v>262</v>
      </c>
      <c r="L165" s="240">
        <v>24.71</v>
      </c>
    </row>
    <row r="166" ht="14.5" spans="1:12">
      <c r="A166" s="28"/>
      <c r="B166" s="29"/>
      <c r="C166" s="30"/>
      <c r="D166" s="69" t="s">
        <v>24</v>
      </c>
      <c r="E166" s="23" t="s">
        <v>78</v>
      </c>
      <c r="F166" s="35">
        <v>200</v>
      </c>
      <c r="G166" s="34">
        <v>3.9</v>
      </c>
      <c r="H166" s="34">
        <v>3.8</v>
      </c>
      <c r="I166" s="103">
        <v>25.1</v>
      </c>
      <c r="J166" s="35">
        <v>150</v>
      </c>
      <c r="K166" s="36">
        <v>642</v>
      </c>
      <c r="L166" s="34">
        <v>25.8</v>
      </c>
    </row>
    <row r="167" ht="14.5" spans="1:12">
      <c r="A167" s="28"/>
      <c r="B167" s="29"/>
      <c r="C167" s="30"/>
      <c r="D167" s="31" t="s">
        <v>26</v>
      </c>
      <c r="E167" s="32" t="s">
        <v>27</v>
      </c>
      <c r="F167" s="107">
        <v>55</v>
      </c>
      <c r="G167" s="34">
        <v>1.88</v>
      </c>
      <c r="H167" s="34">
        <v>0.73</v>
      </c>
      <c r="I167" s="112">
        <v>12.85</v>
      </c>
      <c r="J167" s="107">
        <v>66</v>
      </c>
      <c r="K167" s="187" t="s">
        <v>28</v>
      </c>
      <c r="L167" s="105">
        <v>4.5</v>
      </c>
    </row>
    <row r="168" ht="14.5" spans="1:12">
      <c r="A168" s="28"/>
      <c r="B168" s="29"/>
      <c r="C168" s="30"/>
      <c r="D168" s="31" t="s">
        <v>60</v>
      </c>
      <c r="E168" s="109" t="s">
        <v>79</v>
      </c>
      <c r="F168" s="35">
        <v>50</v>
      </c>
      <c r="G168" s="105">
        <v>1.45</v>
      </c>
      <c r="H168" s="105">
        <v>5.2</v>
      </c>
      <c r="I168" s="112">
        <v>7.55</v>
      </c>
      <c r="J168" s="35">
        <v>83</v>
      </c>
      <c r="K168" s="187" t="s">
        <v>28</v>
      </c>
      <c r="L168" s="34">
        <v>29.58</v>
      </c>
    </row>
    <row r="169" ht="15.75" customHeight="1" spans="1:12">
      <c r="A169" s="40"/>
      <c r="B169" s="41"/>
      <c r="C169" s="42"/>
      <c r="D169" s="43" t="s">
        <v>29</v>
      </c>
      <c r="E169" s="44"/>
      <c r="F169" s="45">
        <f>SUM(F165:F168)</f>
        <v>505</v>
      </c>
      <c r="G169" s="45">
        <f>SUM(G165:G168)</f>
        <v>14.25</v>
      </c>
      <c r="H169" s="45">
        <f>SUM(H165:H168)</f>
        <v>19.47</v>
      </c>
      <c r="I169" s="45">
        <f>SUM(I165:I168)</f>
        <v>70.81</v>
      </c>
      <c r="J169" s="45">
        <f>SUM(J165:J168)</f>
        <v>519</v>
      </c>
      <c r="K169" s="47"/>
      <c r="L169" s="45">
        <f>SUM(L165:L168)</f>
        <v>84.59</v>
      </c>
    </row>
    <row r="170" ht="14.5" spans="1:12">
      <c r="A170" s="28">
        <f>A165</f>
        <v>2</v>
      </c>
      <c r="B170" s="48">
        <f>B165</f>
        <v>5</v>
      </c>
      <c r="C170" s="30" t="s">
        <v>21</v>
      </c>
      <c r="D170" s="49"/>
      <c r="E170" s="189"/>
      <c r="F170" s="115"/>
      <c r="G170" s="52"/>
      <c r="H170" s="52"/>
      <c r="I170" s="241"/>
      <c r="J170" s="51"/>
      <c r="K170" s="159"/>
      <c r="L170" s="52"/>
    </row>
    <row r="171" ht="14.5" spans="1:12">
      <c r="A171" s="28"/>
      <c r="B171" s="29"/>
      <c r="C171" s="30"/>
      <c r="D171" s="56"/>
      <c r="E171" s="242"/>
      <c r="F171" s="68"/>
      <c r="G171" s="60"/>
      <c r="H171" s="60"/>
      <c r="I171" s="117"/>
      <c r="J171" s="68"/>
      <c r="K171" s="162"/>
      <c r="L171" s="60"/>
    </row>
    <row r="172" ht="15.25" spans="1:12">
      <c r="A172" s="40"/>
      <c r="B172" s="41"/>
      <c r="C172" s="42"/>
      <c r="D172" s="61"/>
      <c r="E172" s="243"/>
      <c r="F172" s="190"/>
      <c r="G172" s="64"/>
      <c r="H172" s="64"/>
      <c r="I172" s="192"/>
      <c r="J172" s="63"/>
      <c r="K172" s="164"/>
      <c r="L172" s="64"/>
    </row>
    <row r="173" ht="14.5" spans="1:12">
      <c r="A173" s="28"/>
      <c r="B173" s="29"/>
      <c r="C173" s="30" t="s">
        <v>30</v>
      </c>
      <c r="D173" s="49"/>
      <c r="E173" s="189"/>
      <c r="F173" s="115"/>
      <c r="G173" s="52"/>
      <c r="H173" s="52"/>
      <c r="I173" s="53"/>
      <c r="J173" s="51"/>
      <c r="K173" s="159"/>
      <c r="L173" s="52"/>
    </row>
    <row r="174" ht="14.5" spans="1:12">
      <c r="A174" s="28"/>
      <c r="B174" s="29"/>
      <c r="C174" s="30"/>
      <c r="D174" s="56"/>
      <c r="E174" s="189"/>
      <c r="F174" s="51"/>
      <c r="G174" s="115"/>
      <c r="H174" s="115"/>
      <c r="I174" s="53"/>
      <c r="J174" s="51"/>
      <c r="K174" s="162"/>
      <c r="L174" s="52"/>
    </row>
    <row r="175" ht="14.5" spans="1:12">
      <c r="A175" s="28"/>
      <c r="B175" s="29"/>
      <c r="C175" s="30"/>
      <c r="D175" s="56"/>
      <c r="E175" s="242"/>
      <c r="F175" s="68"/>
      <c r="G175" s="60"/>
      <c r="H175" s="60"/>
      <c r="I175" s="117"/>
      <c r="J175" s="68"/>
      <c r="K175" s="162"/>
      <c r="L175" s="60"/>
    </row>
    <row r="176" ht="14.5" spans="1:12">
      <c r="A176" s="28"/>
      <c r="B176" s="29"/>
      <c r="C176" s="30"/>
      <c r="D176" s="78"/>
      <c r="E176" s="57"/>
      <c r="F176" s="58"/>
      <c r="G176" s="60"/>
      <c r="H176" s="60"/>
      <c r="I176" s="117"/>
      <c r="J176" s="68"/>
      <c r="K176" s="162"/>
      <c r="L176" s="60"/>
    </row>
    <row r="177" ht="14.5" spans="1:12">
      <c r="A177" s="28"/>
      <c r="B177" s="29"/>
      <c r="C177" s="30"/>
      <c r="D177" s="78"/>
      <c r="E177" s="72"/>
      <c r="F177" s="118"/>
      <c r="G177" s="119"/>
      <c r="H177" s="119"/>
      <c r="I177" s="120"/>
      <c r="J177" s="118"/>
      <c r="K177" s="200"/>
      <c r="L177" s="119"/>
    </row>
    <row r="178" ht="14.5" spans="1:12">
      <c r="A178" s="81"/>
      <c r="B178" s="82"/>
      <c r="C178" s="49"/>
      <c r="D178" s="83" t="s">
        <v>29</v>
      </c>
      <c r="E178" s="84"/>
      <c r="F178" s="85">
        <f>SUM(F170:F177)</f>
        <v>0</v>
      </c>
      <c r="G178" s="85">
        <f t="shared" ref="G178:J178" si="28">SUM(G170:G177)</f>
        <v>0</v>
      </c>
      <c r="H178" s="85">
        <f t="shared" si="28"/>
        <v>0</v>
      </c>
      <c r="I178" s="222">
        <f t="shared" si="28"/>
        <v>0</v>
      </c>
      <c r="J178" s="85">
        <f t="shared" si="28"/>
        <v>0</v>
      </c>
      <c r="K178" s="87"/>
      <c r="L178" s="85">
        <f t="shared" ref="L178" si="29">SUM(L170:L177)</f>
        <v>0</v>
      </c>
    </row>
    <row r="179" ht="15.75" customHeight="1" spans="1:12">
      <c r="A179" s="88">
        <f>A165</f>
        <v>2</v>
      </c>
      <c r="B179" s="89">
        <f>B165</f>
        <v>5</v>
      </c>
      <c r="C179" s="90" t="s">
        <v>40</v>
      </c>
      <c r="D179" s="91"/>
      <c r="E179" s="92"/>
      <c r="F179" s="93">
        <f>F169+F178</f>
        <v>505</v>
      </c>
      <c r="G179" s="93">
        <f>G169+G178</f>
        <v>14.25</v>
      </c>
      <c r="H179" s="93">
        <f>H169+H178</f>
        <v>19.47</v>
      </c>
      <c r="I179" s="94">
        <f>I169+I178</f>
        <v>70.81</v>
      </c>
      <c r="J179" s="93">
        <f>J169+J178</f>
        <v>519</v>
      </c>
      <c r="K179" s="94"/>
      <c r="L179" s="95">
        <f>L169+L178</f>
        <v>84.59</v>
      </c>
    </row>
  </sheetData>
  <mergeCells count="13">
    <mergeCell ref="C1:E1"/>
    <mergeCell ref="H1:K1"/>
    <mergeCell ref="H2:K2"/>
    <mergeCell ref="C23:D23"/>
    <mergeCell ref="C41:D41"/>
    <mergeCell ref="C61:D61"/>
    <mergeCell ref="C77:D77"/>
    <mergeCell ref="C93:D93"/>
    <mergeCell ref="C110:D110"/>
    <mergeCell ref="C128:D128"/>
    <mergeCell ref="C145:D145"/>
    <mergeCell ref="C164:D164"/>
    <mergeCell ref="C179:D179"/>
  </mergeCells>
  <pageMargins left="0.7" right="0.7" top="0.75" bottom="0.75" header="0.3" footer="0.3"/>
  <pageSetup paperSize="9" scale="63" orientation="portrait"/>
  <headerFooter/>
  <rowBreaks count="3" manualBreakCount="3">
    <brk id="41" max="12" man="1"/>
    <brk id="93" max="12" man="1"/>
    <brk id="14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2022-05-16T14:23:00Z</dcterms:created>
  <cp:lastPrinted>2025-12-26T07:10:00Z</cp:lastPrinted>
  <dcterms:modified xsi:type="dcterms:W3CDTF">2026-06-08T14:07:53Z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493640C084554B5389BB0B07EDC3B565_12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